
<file path=[Content_Types].xml><?xml version="1.0" encoding="utf-8"?>
<Types xmlns="http://schemas.openxmlformats.org/package/2006/content-types"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tabRatio="500"/>
  </bookViews>
  <sheets>
    <sheet name="Daily Schedule SUN" sheetId="4" r:id="rId1"/>
    <sheet name="MON" sheetId="3" r:id="rId2"/>
    <sheet name="TUES" sheetId="5" r:id="rId3"/>
    <sheet name="WED" sheetId="6" r:id="rId4"/>
    <sheet name="THURS" sheetId="7" r:id="rId5"/>
    <sheet name="FRI" sheetId="8" r:id="rId6"/>
    <sheet name="SAT" sheetId="9" r:id="rId7"/>
    <sheet name="Data Settings" sheetId="2" r:id="rId8"/>
  </sheets>
  <definedNames>
    <definedName name="Interval" localSheetId="0">'Daily Schedule SUN'!$I$4</definedName>
    <definedName name="Interval" localSheetId="5">FRI!$I$4</definedName>
    <definedName name="Interval" localSheetId="1">MON!$I$4</definedName>
    <definedName name="Interval" localSheetId="6">SAT!$I$4</definedName>
    <definedName name="Interval" localSheetId="4">THURS!$I$4</definedName>
    <definedName name="Interval" localSheetId="2">TUES!$I$4</definedName>
    <definedName name="Interval" localSheetId="3">WED!$I$4</definedName>
    <definedName name="Interval">#REF!</definedName>
    <definedName name="ScheduleStart" localSheetId="0">'Daily Schedule SUN'!#REF!</definedName>
    <definedName name="ScheduleStart" localSheetId="5">FRI!#REF!</definedName>
    <definedName name="ScheduleStart" localSheetId="1">MON!#REF!</definedName>
    <definedName name="ScheduleStart" localSheetId="6">SAT!#REF!</definedName>
    <definedName name="ScheduleStart" localSheetId="4">THURS!#REF!</definedName>
    <definedName name="ScheduleStart" localSheetId="2">TUES!#REF!</definedName>
    <definedName name="ScheduleStart" localSheetId="3">WED!#REF!</definedName>
    <definedName name="ScheduleStart">#REF!</definedName>
  </definedNames>
  <calcPr calcId="144525" concurrentCalc="0"/>
</workbook>
</file>

<file path=xl/sharedStrings.xml><?xml version="1.0" encoding="utf-8"?>
<sst xmlns="http://schemas.openxmlformats.org/spreadsheetml/2006/main" count="76" uniqueCount="27">
  <si>
    <t>Day Schedule Template</t>
  </si>
  <si>
    <t>WEEK BEGINNING</t>
  </si>
  <si>
    <t>SCHEDULE START TIME</t>
  </si>
  <si>
    <t>TIME INTERVAL</t>
  </si>
  <si>
    <t>30 MIN</t>
  </si>
  <si>
    <t>TIME</t>
  </si>
  <si>
    <t>SUNDAY</t>
  </si>
  <si>
    <t>NOTES</t>
  </si>
  <si>
    <t xml:space="preserve">WEEKLY OVERVIEW </t>
  </si>
  <si>
    <t>(complete on SUN tab)</t>
  </si>
  <si>
    <t>day schedule template</t>
  </si>
  <si>
    <t>MONDAY</t>
  </si>
  <si>
    <t>WEEKLY OVERVIEW</t>
  </si>
  <si>
    <t>TUESDAY</t>
  </si>
  <si>
    <t>WEDNESDAY</t>
  </si>
  <si>
    <t>THURSDAY</t>
  </si>
  <si>
    <t>FRIDAY</t>
  </si>
  <si>
    <t>SATURDAY</t>
  </si>
  <si>
    <t>10 MIN</t>
  </si>
  <si>
    <t>15 MIN</t>
  </si>
  <si>
    <t>20 MIN</t>
  </si>
  <si>
    <t>45 MIN</t>
  </si>
  <si>
    <t>50 MIN</t>
  </si>
  <si>
    <t>60 MIN</t>
  </si>
  <si>
    <t>75 MIN</t>
  </si>
  <si>
    <t>90 MIN</t>
  </si>
  <si>
    <t>120 MIN</t>
  </si>
</sst>
</file>

<file path=xl/styles.xml><?xml version="1.0" encoding="utf-8"?>
<styleSheet xmlns="http://schemas.openxmlformats.org/spreadsheetml/2006/main">
  <numFmts count="7">
    <numFmt numFmtId="176" formatCode="_(* #,##0_);_(* \(#,##0\);_(* &quot;-&quot;_);_(@_)"/>
    <numFmt numFmtId="177" formatCode="[$-409]h:mm\ AM/PM;@"/>
    <numFmt numFmtId="178" formatCode="_(&quot;Rp&quot;* #,##0.00_);_(&quot;Rp&quot;* \(#,##0.00\);_(&quot;Rp&quot;* &quot;-&quot;??_);_(@_)"/>
    <numFmt numFmtId="179" formatCode="_(&quot;Rp&quot;* #,##0_);_(&quot;Rp&quot;* \(#,##0\);_(&quot;Rp&quot;* &quot;-&quot;_);_(@_)"/>
    <numFmt numFmtId="180" formatCode="_(* #,##0.00_);_(* \(#,##0.00\);_(* &quot;-&quot;??_);_(@_)"/>
    <numFmt numFmtId="181" formatCode="h:mm\ AM/PM"/>
    <numFmt numFmtId="182" formatCode="[$-F800]dddd\,\ mmmm\ dd\,\ yyyy"/>
  </numFmts>
  <fonts count="33">
    <font>
      <sz val="12"/>
      <color theme="1"/>
      <name val="Century Gothic"/>
      <charset val="134"/>
      <scheme val="minor"/>
    </font>
    <font>
      <sz val="12"/>
      <color theme="0"/>
      <name val="Arial"/>
      <charset val="134"/>
    </font>
    <font>
      <sz val="12"/>
      <color theme="1"/>
      <name val="Book Antiqua"/>
      <charset val="134"/>
    </font>
    <font>
      <b/>
      <sz val="28"/>
      <color theme="9" tint="-0.249977111117893"/>
      <name val="Century Schoolbook"/>
      <charset val="134"/>
    </font>
    <font>
      <sz val="28"/>
      <color theme="8"/>
      <name val="Century Schoolbook"/>
      <charset val="134"/>
    </font>
    <font>
      <sz val="12"/>
      <color theme="0"/>
      <name val="Century Schoolbook"/>
      <charset val="134"/>
    </font>
    <font>
      <b/>
      <sz val="12"/>
      <color theme="1"/>
      <name val="Century Schoolbook"/>
      <charset val="134"/>
    </font>
    <font>
      <sz val="12"/>
      <color theme="1"/>
      <name val="Century Schoolbook"/>
      <charset val="134"/>
    </font>
    <font>
      <b/>
      <sz val="16"/>
      <color theme="0"/>
      <name val="Century Schoolbook"/>
      <charset val="134"/>
    </font>
    <font>
      <sz val="11"/>
      <color theme="1"/>
      <name val="Century Schoolbook"/>
      <charset val="134"/>
    </font>
    <font>
      <sz val="10"/>
      <color theme="1"/>
      <name val="Tahoma"/>
      <charset val="134"/>
    </font>
    <font>
      <b/>
      <sz val="11"/>
      <color theme="0"/>
      <name val="Century Schoolbook"/>
      <charset val="134"/>
    </font>
    <font>
      <sz val="22"/>
      <color theme="0"/>
      <name val="Century Gothic"/>
      <charset val="134"/>
      <scheme val="minor"/>
    </font>
    <font>
      <b/>
      <sz val="12"/>
      <color theme="0"/>
      <name val="Century Schoolbook"/>
      <charset val="134"/>
    </font>
    <font>
      <sz val="11"/>
      <color theme="1"/>
      <name val="Century Gothic"/>
      <charset val="134"/>
      <scheme val="minor"/>
    </font>
    <font>
      <sz val="11"/>
      <color theme="0"/>
      <name val="Century Gothic"/>
      <charset val="0"/>
      <scheme val="minor"/>
    </font>
    <font>
      <sz val="11"/>
      <color theme="1"/>
      <name val="Century Gothic"/>
      <charset val="0"/>
      <scheme val="minor"/>
    </font>
    <font>
      <sz val="11"/>
      <color rgb="FFFA7D00"/>
      <name val="Century Gothic"/>
      <charset val="0"/>
      <scheme val="minor"/>
    </font>
    <font>
      <b/>
      <sz val="18"/>
      <color theme="3"/>
      <name val="Century Gothic"/>
      <charset val="134"/>
      <scheme val="minor"/>
    </font>
    <font>
      <b/>
      <sz val="13"/>
      <color theme="3"/>
      <name val="Century Gothic"/>
      <charset val="134"/>
      <scheme val="minor"/>
    </font>
    <font>
      <b/>
      <sz val="11"/>
      <color theme="3"/>
      <name val="Century Gothic"/>
      <charset val="134"/>
      <scheme val="minor"/>
    </font>
    <font>
      <b/>
      <sz val="15"/>
      <color theme="3"/>
      <name val="Century Gothic"/>
      <charset val="134"/>
      <scheme val="minor"/>
    </font>
    <font>
      <b/>
      <sz val="11"/>
      <color rgb="FFFFFFFF"/>
      <name val="Century Gothic"/>
      <charset val="0"/>
      <scheme val="minor"/>
    </font>
    <font>
      <sz val="11"/>
      <color rgb="FF9C0006"/>
      <name val="Century Gothic"/>
      <charset val="0"/>
      <scheme val="minor"/>
    </font>
    <font>
      <sz val="11"/>
      <color rgb="FFFF0000"/>
      <name val="Century Gothic"/>
      <charset val="0"/>
      <scheme val="minor"/>
    </font>
    <font>
      <b/>
      <sz val="11"/>
      <color theme="1"/>
      <name val="Century Gothic"/>
      <charset val="0"/>
      <scheme val="minor"/>
    </font>
    <font>
      <sz val="11"/>
      <color rgb="FF3F3F76"/>
      <name val="Century Gothic"/>
      <charset val="0"/>
      <scheme val="minor"/>
    </font>
    <font>
      <b/>
      <sz val="11"/>
      <color rgb="FF3F3F3F"/>
      <name val="Century Gothic"/>
      <charset val="0"/>
      <scheme val="minor"/>
    </font>
    <font>
      <sz val="11"/>
      <color rgb="FF006100"/>
      <name val="Century Gothic"/>
      <charset val="0"/>
      <scheme val="minor"/>
    </font>
    <font>
      <sz val="11"/>
      <color rgb="FF9C6500"/>
      <name val="Century Gothic"/>
      <charset val="0"/>
      <scheme val="minor"/>
    </font>
    <font>
      <u/>
      <sz val="12"/>
      <color theme="10"/>
      <name val="Century Gothic"/>
      <charset val="134"/>
      <scheme val="minor"/>
    </font>
    <font>
      <b/>
      <sz val="11"/>
      <color rgb="FFFA7D00"/>
      <name val="Century Gothic"/>
      <charset val="0"/>
      <scheme val="minor"/>
    </font>
    <font>
      <i/>
      <sz val="11"/>
      <color rgb="FF7F7F7F"/>
      <name val="Century Gothic"/>
      <charset val="0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00AB3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/>
      <right/>
      <top style="thin">
        <color theme="7" tint="-0.499984740745262"/>
      </top>
      <bottom/>
      <diagonal/>
    </border>
    <border>
      <left style="thin">
        <color theme="7" tint="-0.499984740745262"/>
      </left>
      <right/>
      <top/>
      <bottom/>
      <diagonal/>
    </border>
    <border>
      <left style="thin">
        <color theme="7" tint="-0.499984740745262"/>
      </left>
      <right/>
      <top/>
      <bottom style="thin">
        <color theme="7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theme="7" tint="-0.499984740745262"/>
      </right>
      <top style="thin">
        <color theme="7" tint="-0.499984740745262"/>
      </top>
      <bottom/>
      <diagonal/>
    </border>
    <border>
      <left/>
      <right style="thin">
        <color theme="7" tint="-0.499984740745262"/>
      </right>
      <top/>
      <bottom/>
      <diagonal/>
    </border>
    <border>
      <left/>
      <right style="thin">
        <color theme="7" tint="-0.499984740745262"/>
      </right>
      <top/>
      <bottom style="thin">
        <color theme="7" tint="-0.4999847407452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8">
    <xf numFmtId="0" fontId="0" fillId="0" borderId="0"/>
    <xf numFmtId="0" fontId="16" fillId="20" borderId="0" applyNumberFormat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21" borderId="27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4" fillId="26" borderId="32" applyNumberFormat="0" applyFont="0" applyAlignment="0" applyProtection="0">
      <alignment vertical="center"/>
    </xf>
    <xf numFmtId="0" fontId="30" fillId="0" borderId="0" applyNumberFormat="0" applyFill="0" applyBorder="0" applyAlignment="0" applyProtection="0"/>
    <xf numFmtId="0" fontId="15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23" borderId="30" applyNumberFormat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4" borderId="3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1" fillId="24" borderId="30" applyNumberForma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</cellStyleXfs>
  <cellXfs count="73">
    <xf numFmtId="0" fontId="0" fillId="0" borderId="0" xfId="0"/>
    <xf numFmtId="0" fontId="0" fillId="0" borderId="0" xfId="0" applyAlignment="1">
      <alignment horizontal="right" indent="1"/>
    </xf>
    <xf numFmtId="0" fontId="0" fillId="2" borderId="0" xfId="0" applyFill="1"/>
    <xf numFmtId="0" fontId="0" fillId="2" borderId="0" xfId="0" applyFill="1" applyAlignment="1">
      <alignment horizontal="right" indent="1"/>
    </xf>
    <xf numFmtId="0" fontId="1" fillId="3" borderId="0" xfId="0" applyFont="1" applyFill="1" applyAlignment="1">
      <alignment horizontal="center" vertical="center" wrapText="1"/>
    </xf>
    <xf numFmtId="181" fontId="2" fillId="0" borderId="1" xfId="0" applyNumberFormat="1" applyFont="1" applyBorder="1" applyAlignment="1">
      <alignment horizontal="right" indent="1"/>
    </xf>
    <xf numFmtId="181" fontId="2" fillId="0" borderId="1" xfId="0" applyNumberFormat="1" applyFont="1" applyFill="1" applyBorder="1" applyAlignment="1">
      <alignment horizontal="right" inden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/>
    <xf numFmtId="0" fontId="5" fillId="4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2" fontId="6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Fill="1" applyBorder="1"/>
    <xf numFmtId="0" fontId="8" fillId="5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58" fontId="8" fillId="6" borderId="8" xfId="0" applyNumberFormat="1" applyFont="1" applyFill="1" applyBorder="1" applyAlignment="1">
      <alignment horizontal="center" vertical="top"/>
    </xf>
    <xf numFmtId="177" fontId="9" fillId="9" borderId="3" xfId="0" applyNumberFormat="1" applyFont="1" applyFill="1" applyBorder="1" applyAlignment="1">
      <alignment horizontal="right" vertical="center" indent="1"/>
    </xf>
    <xf numFmtId="0" fontId="10" fillId="10" borderId="8" xfId="0" applyFont="1" applyFill="1" applyBorder="1" applyAlignment="1">
      <alignment horizontal="left" vertical="center" indent="1"/>
    </xf>
    <xf numFmtId="0" fontId="10" fillId="11" borderId="5" xfId="0" applyFont="1" applyFill="1" applyBorder="1" applyAlignment="1">
      <alignment horizontal="left" vertical="center" indent="1"/>
    </xf>
    <xf numFmtId="182" fontId="11" fillId="12" borderId="9" xfId="0" applyNumberFormat="1" applyFont="1" applyFill="1" applyBorder="1" applyAlignment="1">
      <alignment horizontal="center" vertical="center" wrapText="1"/>
    </xf>
    <xf numFmtId="182" fontId="11" fillId="12" borderId="10" xfId="0" applyNumberFormat="1" applyFont="1" applyFill="1" applyBorder="1" applyAlignment="1">
      <alignment horizontal="center" vertical="center" wrapText="1"/>
    </xf>
    <xf numFmtId="177" fontId="9" fillId="13" borderId="3" xfId="0" applyNumberFormat="1" applyFont="1" applyFill="1" applyBorder="1" applyAlignment="1">
      <alignment horizontal="right" vertical="center" indent="1"/>
    </xf>
    <xf numFmtId="0" fontId="10" fillId="14" borderId="2" xfId="0" applyFont="1" applyFill="1" applyBorder="1" applyAlignment="1">
      <alignment horizontal="left" vertical="center" indent="1"/>
    </xf>
    <xf numFmtId="0" fontId="10" fillId="15" borderId="5" xfId="0" applyFont="1" applyFill="1" applyBorder="1" applyAlignment="1">
      <alignment horizontal="left" vertical="center" indent="1"/>
    </xf>
    <xf numFmtId="182" fontId="11" fillId="12" borderId="11" xfId="0" applyNumberFormat="1" applyFont="1" applyFill="1" applyBorder="1" applyAlignment="1">
      <alignment horizontal="center" vertical="center" wrapText="1"/>
    </xf>
    <xf numFmtId="182" fontId="11" fillId="12" borderId="0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left" vertical="center" indent="1"/>
    </xf>
    <xf numFmtId="182" fontId="11" fillId="12" borderId="12" xfId="0" applyNumberFormat="1" applyFont="1" applyFill="1" applyBorder="1" applyAlignment="1">
      <alignment horizontal="center" vertical="center" wrapText="1"/>
    </xf>
    <xf numFmtId="182" fontId="11" fillId="12" borderId="13" xfId="0" applyNumberFormat="1" applyFont="1" applyFill="1" applyBorder="1" applyAlignment="1">
      <alignment horizontal="center" vertical="center" wrapText="1"/>
    </xf>
    <xf numFmtId="182" fontId="11" fillId="8" borderId="9" xfId="0" applyNumberFormat="1" applyFont="1" applyFill="1" applyBorder="1" applyAlignment="1">
      <alignment horizontal="center" vertical="center" wrapText="1"/>
    </xf>
    <xf numFmtId="182" fontId="11" fillId="8" borderId="10" xfId="0" applyNumberFormat="1" applyFont="1" applyFill="1" applyBorder="1" applyAlignment="1">
      <alignment horizontal="center" vertical="center" wrapText="1"/>
    </xf>
    <xf numFmtId="182" fontId="11" fillId="8" borderId="11" xfId="0" applyNumberFormat="1" applyFont="1" applyFill="1" applyBorder="1" applyAlignment="1">
      <alignment horizontal="center" vertical="center" wrapText="1"/>
    </xf>
    <xf numFmtId="182" fontId="11" fillId="8" borderId="0" xfId="0" applyNumberFormat="1" applyFont="1" applyFill="1" applyBorder="1" applyAlignment="1">
      <alignment horizontal="center" vertical="center" wrapText="1"/>
    </xf>
    <xf numFmtId="182" fontId="11" fillId="8" borderId="12" xfId="0" applyNumberFormat="1" applyFont="1" applyFill="1" applyBorder="1" applyAlignment="1">
      <alignment horizontal="center" vertical="center" wrapText="1"/>
    </xf>
    <xf numFmtId="182" fontId="11" fillId="8" borderId="13" xfId="0" applyNumberFormat="1" applyFont="1" applyFill="1" applyBorder="1" applyAlignment="1">
      <alignment horizontal="center" vertical="center" wrapText="1"/>
    </xf>
    <xf numFmtId="0" fontId="12" fillId="16" borderId="14" xfId="10" applyFont="1" applyFill="1" applyBorder="1" applyAlignment="1">
      <alignment horizontal="center" vertical="center"/>
    </xf>
    <xf numFmtId="0" fontId="12" fillId="16" borderId="15" xfId="10" applyFont="1" applyFill="1" applyBorder="1" applyAlignment="1">
      <alignment horizontal="center" vertical="center"/>
    </xf>
    <xf numFmtId="0" fontId="12" fillId="16" borderId="16" xfId="10" applyFont="1" applyFill="1" applyBorder="1" applyAlignment="1">
      <alignment horizontal="center" vertical="center"/>
    </xf>
    <xf numFmtId="0" fontId="12" fillId="16" borderId="0" xfId="10" applyFont="1" applyFill="1" applyBorder="1" applyAlignment="1">
      <alignment horizontal="center" vertical="center"/>
    </xf>
    <xf numFmtId="0" fontId="12" fillId="16" borderId="17" xfId="10" applyFont="1" applyFill="1" applyBorder="1" applyAlignment="1">
      <alignment horizontal="center" vertical="center"/>
    </xf>
    <xf numFmtId="0" fontId="12" fillId="16" borderId="18" xfId="1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17" borderId="10" xfId="0" applyFont="1" applyFill="1" applyBorder="1" applyAlignment="1">
      <alignment horizontal="left" vertical="center" indent="1"/>
    </xf>
    <xf numFmtId="0" fontId="10" fillId="17" borderId="19" xfId="0" applyFont="1" applyFill="1" applyBorder="1" applyAlignment="1">
      <alignment horizontal="left" vertical="center" indent="1"/>
    </xf>
    <xf numFmtId="0" fontId="10" fillId="18" borderId="0" xfId="0" applyFont="1" applyFill="1" applyBorder="1" applyAlignment="1">
      <alignment horizontal="left" vertical="center" indent="1"/>
    </xf>
    <xf numFmtId="0" fontId="10" fillId="18" borderId="20" xfId="0" applyFont="1" applyFill="1" applyBorder="1" applyAlignment="1">
      <alignment horizontal="left" vertical="center" indent="1"/>
    </xf>
    <xf numFmtId="0" fontId="10" fillId="17" borderId="13" xfId="0" applyFont="1" applyFill="1" applyBorder="1" applyAlignment="1">
      <alignment horizontal="left" vertical="center" indent="1"/>
    </xf>
    <xf numFmtId="0" fontId="10" fillId="17" borderId="21" xfId="0" applyFont="1" applyFill="1" applyBorder="1" applyAlignment="1">
      <alignment horizontal="left" vertical="center" indent="1"/>
    </xf>
    <xf numFmtId="0" fontId="10" fillId="18" borderId="10" xfId="0" applyFont="1" applyFill="1" applyBorder="1" applyAlignment="1">
      <alignment horizontal="left" vertical="center" indent="1"/>
    </xf>
    <xf numFmtId="0" fontId="10" fillId="18" borderId="19" xfId="0" applyFont="1" applyFill="1" applyBorder="1" applyAlignment="1">
      <alignment horizontal="left" vertical="center" indent="1"/>
    </xf>
    <xf numFmtId="0" fontId="10" fillId="17" borderId="0" xfId="0" applyFont="1" applyFill="1" applyBorder="1" applyAlignment="1">
      <alignment horizontal="left" vertical="center" indent="1"/>
    </xf>
    <xf numFmtId="0" fontId="10" fillId="17" borderId="20" xfId="0" applyFont="1" applyFill="1" applyBorder="1" applyAlignment="1">
      <alignment horizontal="left" vertical="center" indent="1"/>
    </xf>
    <xf numFmtId="0" fontId="10" fillId="18" borderId="13" xfId="0" applyFont="1" applyFill="1" applyBorder="1" applyAlignment="1">
      <alignment horizontal="left" vertical="center" indent="1"/>
    </xf>
    <xf numFmtId="0" fontId="10" fillId="18" borderId="21" xfId="0" applyFont="1" applyFill="1" applyBorder="1" applyAlignment="1">
      <alignment horizontal="left" vertical="center" indent="1"/>
    </xf>
    <xf numFmtId="0" fontId="12" fillId="16" borderId="22" xfId="10" applyFont="1" applyFill="1" applyBorder="1" applyAlignment="1">
      <alignment horizontal="center" vertical="center"/>
    </xf>
    <xf numFmtId="0" fontId="12" fillId="16" borderId="23" xfId="10" applyFont="1" applyFill="1" applyBorder="1" applyAlignment="1">
      <alignment horizontal="center" vertical="center"/>
    </xf>
    <xf numFmtId="0" fontId="12" fillId="16" borderId="24" xfId="1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13" fillId="8" borderId="12" xfId="0" applyFont="1" applyFill="1" applyBorder="1" applyAlignment="1">
      <alignment horizontal="center" vertical="top"/>
    </xf>
    <xf numFmtId="0" fontId="13" fillId="8" borderId="13" xfId="0" applyFont="1" applyFill="1" applyBorder="1" applyAlignment="1">
      <alignment horizontal="center" vertical="top"/>
    </xf>
    <xf numFmtId="0" fontId="8" fillId="8" borderId="19" xfId="0" applyFont="1" applyFill="1" applyBorder="1" applyAlignment="1">
      <alignment horizontal="center"/>
    </xf>
    <xf numFmtId="0" fontId="13" fillId="8" borderId="21" xfId="0" applyFont="1" applyFill="1" applyBorder="1" applyAlignment="1">
      <alignment horizontal="center" vertical="top"/>
    </xf>
  </cellXfs>
  <cellStyles count="48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40% - Accent3" xfId="12" builtinId="39"/>
    <cellStyle name="Warning Text" xfId="13" builtinId="11"/>
    <cellStyle name="40% - Accent2" xfId="14" builtinId="35"/>
    <cellStyle name="Title" xfId="15" builtinId="15"/>
    <cellStyle name="CExplanatory Text" xfId="16" builtinId="53"/>
    <cellStyle name="Heading 1" xfId="17" builtinId="16"/>
    <cellStyle name="Heading 3" xfId="18" builtinId="18"/>
    <cellStyle name="Heading 4" xfId="19" builtinId="19"/>
    <cellStyle name="Input" xfId="20" builtinId="20"/>
    <cellStyle name="60% - Accent3" xfId="21" builtinId="40"/>
    <cellStyle name="Good" xfId="22" builtinId="26"/>
    <cellStyle name="Output" xfId="23" builtinId="21"/>
    <cellStyle name="20% - Accent1" xfId="24" builtinId="30"/>
    <cellStyle name="Calculation" xfId="25" builtinId="22"/>
    <cellStyle name="Linked Cell" xfId="26" builtinId="24"/>
    <cellStyle name="Total" xfId="27" builtinId="25"/>
    <cellStyle name="Bad" xfId="28" builtinId="27"/>
    <cellStyle name="Neutral" xfId="29" builtinId="28"/>
    <cellStyle name="Accent1" xfId="30" builtinId="29"/>
    <cellStyle name="20% - Accent5" xfId="31" builtinId="46"/>
    <cellStyle name="60% - Accent1" xfId="32" builtinId="32"/>
    <cellStyle name="Accent2" xfId="33" builtinId="33"/>
    <cellStyle name="20% - Accent2" xfId="34" builtinId="34"/>
    <cellStyle name="20% - Accent6" xfId="35" builtinId="50"/>
    <cellStyle name="60% - Accent2" xfId="36" builtinId="36"/>
    <cellStyle name="Accent3" xfId="37" builtinId="37"/>
    <cellStyle name="20% - Accent3" xfId="38" builtinId="38"/>
    <cellStyle name="Accent4" xfId="39" builtinId="41"/>
    <cellStyle name="20% - Accent4" xfId="40" builtinId="42"/>
    <cellStyle name="40% - Accent4" xfId="41" builtinId="43"/>
    <cellStyle name="Accent5" xfId="42" builtinId="45"/>
    <cellStyle name="40% - Accent5" xfId="43" builtinId="47"/>
    <cellStyle name="60% - Accent5" xfId="44" builtinId="48"/>
    <cellStyle name="Accent6" xfId="45" builtinId="49"/>
    <cellStyle name="40% - Accent6" xfId="46" builtinId="51"/>
    <cellStyle name="60% - Accent6" xfId="47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>
            <a:fillRect/>
          </a:stretch>
        </a:blip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249977111117893"/>
  </sheetPr>
  <dimension ref="A1:J39"/>
  <sheetViews>
    <sheetView showGridLines="0" tabSelected="1" zoomScale="80" zoomScaleNormal="80" workbookViewId="0">
      <selection activeCell="B2" sqref="B2:C3"/>
    </sheetView>
  </sheetViews>
  <sheetFormatPr defaultColWidth="11" defaultRowHeight="15.75"/>
  <cols>
    <col min="1" max="1" width="2.85185185185185" style="7" customWidth="1"/>
    <col min="2" max="2" width="13" style="7" customWidth="1"/>
    <col min="3" max="3" width="55.7111111111111" style="7" customWidth="1"/>
    <col min="4" max="4" width="3.42222222222222" style="7" customWidth="1"/>
    <col min="5" max="5" width="55.8518518518519" style="7" customWidth="1"/>
    <col min="6" max="6" width="3.42222222222222" style="7" customWidth="1"/>
    <col min="7" max="7" width="23.8518518518519" style="7" customWidth="1"/>
    <col min="8" max="8" width="3.42222222222222" style="7" customWidth="1"/>
    <col min="9" max="9" width="23.8518518518519" style="7" customWidth="1"/>
    <col min="10" max="10" width="21.4222222222222" style="7" customWidth="1"/>
    <col min="11" max="16384" width="10.7111111111111" style="7"/>
  </cols>
  <sheetData>
    <row r="1" ht="11" customHeight="1" spans="1:10">
      <c r="A1" s="8"/>
      <c r="B1" s="8"/>
      <c r="C1" s="8"/>
      <c r="D1" s="8"/>
      <c r="E1" s="8"/>
      <c r="F1" s="8"/>
      <c r="G1" s="8"/>
      <c r="H1" s="9"/>
      <c r="I1" s="8"/>
      <c r="J1" s="8"/>
    </row>
    <row r="2" ht="24" customHeight="1" spans="1:10">
      <c r="A2" s="8"/>
      <c r="B2" s="10" t="s">
        <v>0</v>
      </c>
      <c r="C2" s="10"/>
      <c r="D2" s="11"/>
      <c r="E2" s="12" t="s">
        <v>1</v>
      </c>
      <c r="F2" s="11"/>
      <c r="G2" s="12" t="s">
        <v>2</v>
      </c>
      <c r="H2" s="13"/>
      <c r="I2" s="12" t="s">
        <v>3</v>
      </c>
      <c r="J2" s="8"/>
    </row>
    <row r="3" ht="24" customHeight="1" spans="1:10">
      <c r="A3" s="8"/>
      <c r="B3" s="10"/>
      <c r="C3" s="10"/>
      <c r="D3" s="11"/>
      <c r="E3" s="14">
        <v>43987</v>
      </c>
      <c r="F3" s="11"/>
      <c r="G3" s="15">
        <v>0.291666666666667</v>
      </c>
      <c r="H3" s="16"/>
      <c r="I3" s="50" t="s">
        <v>4</v>
      </c>
      <c r="J3" s="8"/>
    </row>
    <row r="4" ht="20" customHeight="1" spans="1:10">
      <c r="A4" s="8"/>
      <c r="B4" s="17"/>
      <c r="C4" s="17"/>
      <c r="D4" s="8"/>
      <c r="E4" s="17"/>
      <c r="F4" s="8"/>
      <c r="G4" s="17"/>
      <c r="H4" s="18"/>
      <c r="I4" s="51">
        <f>--LEFT(I3,3)</f>
        <v>30</v>
      </c>
      <c r="J4" s="8"/>
    </row>
    <row r="5" ht="24" customHeight="1" spans="1:10">
      <c r="A5" s="8"/>
      <c r="B5" s="19" t="s">
        <v>5</v>
      </c>
      <c r="C5" s="20" t="s">
        <v>6</v>
      </c>
      <c r="D5" s="8"/>
      <c r="E5" s="21" t="s">
        <v>7</v>
      </c>
      <c r="F5" s="8"/>
      <c r="G5" s="67" t="s">
        <v>8</v>
      </c>
      <c r="H5" s="68"/>
      <c r="I5" s="68"/>
      <c r="J5" s="71"/>
    </row>
    <row r="6" ht="24" customHeight="1" spans="1:10">
      <c r="A6" s="8"/>
      <c r="B6" s="19"/>
      <c r="C6" s="24">
        <f>E3</f>
        <v>43987</v>
      </c>
      <c r="D6" s="8"/>
      <c r="E6" s="21"/>
      <c r="F6" s="8"/>
      <c r="G6" s="69" t="s">
        <v>9</v>
      </c>
      <c r="H6" s="70"/>
      <c r="I6" s="70"/>
      <c r="J6" s="72"/>
    </row>
    <row r="7" ht="24" customHeight="1" spans="1:10">
      <c r="A7" s="8"/>
      <c r="B7" s="25">
        <f>G3</f>
        <v>0.291666666666667</v>
      </c>
      <c r="C7" s="26"/>
      <c r="D7" s="8"/>
      <c r="E7" s="27"/>
      <c r="F7" s="8"/>
      <c r="G7" s="33">
        <f>E3</f>
        <v>43987</v>
      </c>
      <c r="H7" s="34"/>
      <c r="I7" s="60"/>
      <c r="J7" s="61"/>
    </row>
    <row r="8" ht="24" customHeight="1" spans="1:10">
      <c r="A8" s="8"/>
      <c r="B8" s="30">
        <f t="shared" ref="B8:B39" si="0">B7+TIME(0,Interval,0)</f>
        <v>0.3125</v>
      </c>
      <c r="C8" s="31"/>
      <c r="D8" s="8"/>
      <c r="E8" s="32"/>
      <c r="F8" s="8"/>
      <c r="G8" s="33"/>
      <c r="H8" s="34"/>
      <c r="I8" s="54"/>
      <c r="J8" s="55"/>
    </row>
    <row r="9" ht="24" customHeight="1" spans="1:10">
      <c r="A9" s="8"/>
      <c r="B9" s="25">
        <f t="shared" si="0"/>
        <v>0.333333333333333</v>
      </c>
      <c r="C9" s="35"/>
      <c r="D9" s="8"/>
      <c r="E9" s="27"/>
      <c r="F9" s="8"/>
      <c r="G9" s="36"/>
      <c r="H9" s="37"/>
      <c r="I9" s="56"/>
      <c r="J9" s="57"/>
    </row>
    <row r="10" ht="24" customHeight="1" spans="1:10">
      <c r="A10" s="8"/>
      <c r="B10" s="30">
        <f t="shared" si="0"/>
        <v>0.354166666666667</v>
      </c>
      <c r="C10" s="31"/>
      <c r="D10" s="8"/>
      <c r="E10" s="32"/>
      <c r="F10" s="8"/>
      <c r="G10" s="38">
        <f>G7+1</f>
        <v>43988</v>
      </c>
      <c r="H10" s="39"/>
      <c r="I10" s="58"/>
      <c r="J10" s="59"/>
    </row>
    <row r="11" ht="24" customHeight="1" spans="1:10">
      <c r="A11" s="8"/>
      <c r="B11" s="25">
        <f t="shared" si="0"/>
        <v>0.375</v>
      </c>
      <c r="C11" s="35"/>
      <c r="D11" s="8"/>
      <c r="E11" s="27"/>
      <c r="F11" s="8"/>
      <c r="G11" s="40"/>
      <c r="H11" s="41"/>
      <c r="I11" s="60"/>
      <c r="J11" s="61"/>
    </row>
    <row r="12" ht="24" customHeight="1" spans="1:10">
      <c r="A12" s="8"/>
      <c r="B12" s="30">
        <f t="shared" si="0"/>
        <v>0.395833333333333</v>
      </c>
      <c r="C12" s="31"/>
      <c r="D12" s="8"/>
      <c r="E12" s="32"/>
      <c r="F12" s="8"/>
      <c r="G12" s="42"/>
      <c r="H12" s="43"/>
      <c r="I12" s="62"/>
      <c r="J12" s="63"/>
    </row>
    <row r="13" ht="24" customHeight="1" spans="1:10">
      <c r="A13" s="8"/>
      <c r="B13" s="25">
        <f t="shared" si="0"/>
        <v>0.416666666666667</v>
      </c>
      <c r="C13" s="35"/>
      <c r="D13" s="8"/>
      <c r="E13" s="27"/>
      <c r="F13" s="8"/>
      <c r="G13" s="28">
        <f>G7+2</f>
        <v>43989</v>
      </c>
      <c r="H13" s="29"/>
      <c r="I13" s="52"/>
      <c r="J13" s="53"/>
    </row>
    <row r="14" ht="24" customHeight="1" spans="1:10">
      <c r="A14" s="8"/>
      <c r="B14" s="30">
        <f t="shared" si="0"/>
        <v>0.4375</v>
      </c>
      <c r="C14" s="31"/>
      <c r="D14" s="8"/>
      <c r="E14" s="32"/>
      <c r="F14" s="8"/>
      <c r="G14" s="33"/>
      <c r="H14" s="34"/>
      <c r="I14" s="54"/>
      <c r="J14" s="55"/>
    </row>
    <row r="15" ht="24" customHeight="1" spans="1:10">
      <c r="A15" s="8"/>
      <c r="B15" s="25">
        <f t="shared" si="0"/>
        <v>0.458333333333333</v>
      </c>
      <c r="C15" s="35"/>
      <c r="D15" s="8"/>
      <c r="E15" s="27"/>
      <c r="F15" s="8"/>
      <c r="G15" s="36"/>
      <c r="H15" s="37"/>
      <c r="I15" s="56"/>
      <c r="J15" s="57"/>
    </row>
    <row r="16" ht="24" customHeight="1" spans="1:10">
      <c r="A16" s="8"/>
      <c r="B16" s="30">
        <f t="shared" si="0"/>
        <v>0.479166666666667</v>
      </c>
      <c r="C16" s="31"/>
      <c r="D16" s="8"/>
      <c r="E16" s="32"/>
      <c r="F16" s="8"/>
      <c r="G16" s="38">
        <f>G7+3</f>
        <v>43990</v>
      </c>
      <c r="H16" s="39"/>
      <c r="I16" s="58"/>
      <c r="J16" s="59"/>
    </row>
    <row r="17" ht="24" customHeight="1" spans="1:10">
      <c r="A17" s="8"/>
      <c r="B17" s="25">
        <f t="shared" si="0"/>
        <v>0.5</v>
      </c>
      <c r="C17" s="35"/>
      <c r="D17" s="8"/>
      <c r="E17" s="27"/>
      <c r="F17" s="8"/>
      <c r="G17" s="40"/>
      <c r="H17" s="41"/>
      <c r="I17" s="60"/>
      <c r="J17" s="61"/>
    </row>
    <row r="18" ht="24" customHeight="1" spans="1:10">
      <c r="A18" s="8"/>
      <c r="B18" s="30">
        <f t="shared" si="0"/>
        <v>0.520833333333333</v>
      </c>
      <c r="C18" s="31"/>
      <c r="D18" s="8"/>
      <c r="E18" s="32"/>
      <c r="F18" s="8"/>
      <c r="G18" s="42"/>
      <c r="H18" s="43"/>
      <c r="I18" s="62"/>
      <c r="J18" s="63"/>
    </row>
    <row r="19" ht="24" customHeight="1" spans="1:10">
      <c r="A19" s="8"/>
      <c r="B19" s="25">
        <f t="shared" si="0"/>
        <v>0.541666666666667</v>
      </c>
      <c r="C19" s="35"/>
      <c r="D19" s="8"/>
      <c r="E19" s="27"/>
      <c r="F19" s="8"/>
      <c r="G19" s="28">
        <f>G7+4</f>
        <v>43991</v>
      </c>
      <c r="H19" s="29"/>
      <c r="I19" s="52"/>
      <c r="J19" s="53"/>
    </row>
    <row r="20" ht="24" customHeight="1" spans="1:10">
      <c r="A20" s="8"/>
      <c r="B20" s="30">
        <f t="shared" si="0"/>
        <v>0.5625</v>
      </c>
      <c r="C20" s="31"/>
      <c r="D20" s="8"/>
      <c r="E20" s="32"/>
      <c r="F20" s="8"/>
      <c r="G20" s="33"/>
      <c r="H20" s="34"/>
      <c r="I20" s="54"/>
      <c r="J20" s="55"/>
    </row>
    <row r="21" ht="24" customHeight="1" spans="1:10">
      <c r="A21" s="8"/>
      <c r="B21" s="25">
        <f t="shared" si="0"/>
        <v>0.583333333333333</v>
      </c>
      <c r="C21" s="35"/>
      <c r="D21" s="8"/>
      <c r="E21" s="27"/>
      <c r="F21" s="8"/>
      <c r="G21" s="36"/>
      <c r="H21" s="37"/>
      <c r="I21" s="56"/>
      <c r="J21" s="57"/>
    </row>
    <row r="22" ht="24" customHeight="1" spans="1:10">
      <c r="A22" s="8"/>
      <c r="B22" s="30">
        <f t="shared" si="0"/>
        <v>0.604166666666667</v>
      </c>
      <c r="C22" s="31"/>
      <c r="D22" s="8"/>
      <c r="E22" s="32"/>
      <c r="F22" s="8"/>
      <c r="G22" s="38">
        <f>G7+5</f>
        <v>43992</v>
      </c>
      <c r="H22" s="39"/>
      <c r="I22" s="54"/>
      <c r="J22" s="55"/>
    </row>
    <row r="23" ht="24" customHeight="1" spans="1:10">
      <c r="A23" s="8"/>
      <c r="B23" s="25">
        <f t="shared" si="0"/>
        <v>0.625</v>
      </c>
      <c r="C23" s="35"/>
      <c r="D23" s="8"/>
      <c r="E23" s="27"/>
      <c r="F23" s="8"/>
      <c r="G23" s="40"/>
      <c r="H23" s="41"/>
      <c r="I23" s="60"/>
      <c r="J23" s="61"/>
    </row>
    <row r="24" ht="24" customHeight="1" spans="1:10">
      <c r="A24" s="8"/>
      <c r="B24" s="30">
        <f t="shared" si="0"/>
        <v>0.645833333333333</v>
      </c>
      <c r="C24" s="31"/>
      <c r="D24" s="8"/>
      <c r="E24" s="32"/>
      <c r="F24" s="8"/>
      <c r="G24" s="42"/>
      <c r="H24" s="43"/>
      <c r="I24" s="62"/>
      <c r="J24" s="63"/>
    </row>
    <row r="25" ht="24" customHeight="1" spans="1:10">
      <c r="A25" s="8"/>
      <c r="B25" s="25">
        <f t="shared" si="0"/>
        <v>0.666666666666667</v>
      </c>
      <c r="C25" s="35"/>
      <c r="D25" s="8"/>
      <c r="E25" s="27"/>
      <c r="F25" s="8"/>
      <c r="G25" s="28">
        <f>G7+6</f>
        <v>43993</v>
      </c>
      <c r="H25" s="29"/>
      <c r="I25" s="52"/>
      <c r="J25" s="53"/>
    </row>
    <row r="26" ht="24" customHeight="1" spans="1:10">
      <c r="A26" s="8"/>
      <c r="B26" s="30">
        <f t="shared" si="0"/>
        <v>0.6875</v>
      </c>
      <c r="C26" s="31"/>
      <c r="D26" s="8"/>
      <c r="E26" s="32"/>
      <c r="F26" s="8"/>
      <c r="G26" s="33"/>
      <c r="H26" s="34"/>
      <c r="I26" s="54"/>
      <c r="J26" s="55"/>
    </row>
    <row r="27" ht="24" customHeight="1" spans="1:10">
      <c r="A27" s="8"/>
      <c r="B27" s="25">
        <f t="shared" si="0"/>
        <v>0.708333333333333</v>
      </c>
      <c r="C27" s="35"/>
      <c r="D27" s="8"/>
      <c r="E27" s="27"/>
      <c r="F27" s="8"/>
      <c r="G27" s="36"/>
      <c r="H27" s="37"/>
      <c r="I27" s="56"/>
      <c r="J27" s="57"/>
    </row>
    <row r="28" ht="24" customHeight="1" spans="1:10">
      <c r="A28" s="8"/>
      <c r="B28" s="30">
        <f t="shared" si="0"/>
        <v>0.729166666666667</v>
      </c>
      <c r="C28" s="31"/>
      <c r="D28" s="8"/>
      <c r="E28" s="32"/>
      <c r="F28" s="8"/>
      <c r="G28" s="8"/>
      <c r="H28" s="8"/>
      <c r="I28" s="8"/>
      <c r="J28" s="8"/>
    </row>
    <row r="29" ht="24" customHeight="1" spans="1:10">
      <c r="A29" s="8"/>
      <c r="B29" s="25">
        <f t="shared" si="0"/>
        <v>0.75</v>
      </c>
      <c r="C29" s="35"/>
      <c r="D29" s="8"/>
      <c r="E29" s="27"/>
      <c r="F29" s="8"/>
      <c r="G29" s="44"/>
      <c r="H29" s="45"/>
      <c r="I29" s="45"/>
      <c r="J29" s="64"/>
    </row>
    <row r="30" ht="24" customHeight="1" spans="1:10">
      <c r="A30" s="8"/>
      <c r="B30" s="30">
        <f t="shared" si="0"/>
        <v>0.770833333333334</v>
      </c>
      <c r="C30" s="31"/>
      <c r="D30" s="8"/>
      <c r="E30" s="32"/>
      <c r="F30" s="8"/>
      <c r="G30" s="46"/>
      <c r="H30" s="47"/>
      <c r="I30" s="47"/>
      <c r="J30" s="65"/>
    </row>
    <row r="31" ht="24" customHeight="1" spans="1:10">
      <c r="A31" s="8"/>
      <c r="B31" s="25">
        <f t="shared" si="0"/>
        <v>0.791666666666667</v>
      </c>
      <c r="C31" s="35"/>
      <c r="D31" s="8"/>
      <c r="E31" s="27"/>
      <c r="F31" s="8"/>
      <c r="G31" s="48"/>
      <c r="H31" s="49"/>
      <c r="I31" s="49"/>
      <c r="J31" s="66"/>
    </row>
    <row r="32" ht="24" customHeight="1" spans="1:10">
      <c r="A32" s="8"/>
      <c r="B32" s="30">
        <f t="shared" si="0"/>
        <v>0.8125</v>
      </c>
      <c r="C32" s="31"/>
      <c r="D32" s="8"/>
      <c r="E32" s="32"/>
      <c r="F32" s="8"/>
      <c r="G32" s="8"/>
      <c r="H32" s="8"/>
      <c r="I32" s="8"/>
      <c r="J32" s="8"/>
    </row>
    <row r="33" ht="24" customHeight="1" spans="1:10">
      <c r="A33" s="8"/>
      <c r="B33" s="25">
        <f t="shared" si="0"/>
        <v>0.833333333333334</v>
      </c>
      <c r="C33" s="35"/>
      <c r="D33" s="8"/>
      <c r="E33" s="27"/>
      <c r="F33" s="8"/>
      <c r="G33" s="8"/>
      <c r="H33" s="8"/>
      <c r="I33" s="8"/>
      <c r="J33" s="8"/>
    </row>
    <row r="34" ht="24" customHeight="1" spans="1:10">
      <c r="A34" s="8"/>
      <c r="B34" s="30">
        <f t="shared" si="0"/>
        <v>0.854166666666667</v>
      </c>
      <c r="C34" s="31"/>
      <c r="D34" s="8"/>
      <c r="E34" s="32"/>
      <c r="F34" s="8"/>
      <c r="G34" s="8"/>
      <c r="H34" s="8"/>
      <c r="I34" s="8"/>
      <c r="J34" s="8"/>
    </row>
    <row r="35" ht="24" customHeight="1" spans="1:10">
      <c r="A35" s="8"/>
      <c r="B35" s="25">
        <f t="shared" si="0"/>
        <v>0.875</v>
      </c>
      <c r="C35" s="35"/>
      <c r="D35" s="8"/>
      <c r="E35" s="27"/>
      <c r="F35" s="8"/>
      <c r="G35" s="8"/>
      <c r="H35" s="8"/>
      <c r="I35" s="8"/>
      <c r="J35" s="8"/>
    </row>
    <row r="36" ht="24" customHeight="1" spans="1:10">
      <c r="A36" s="8"/>
      <c r="B36" s="30">
        <f t="shared" si="0"/>
        <v>0.895833333333334</v>
      </c>
      <c r="C36" s="31"/>
      <c r="D36" s="8"/>
      <c r="E36" s="32"/>
      <c r="F36" s="8"/>
      <c r="G36" s="8"/>
      <c r="H36" s="8"/>
      <c r="I36" s="8"/>
      <c r="J36" s="8"/>
    </row>
    <row r="37" ht="24" customHeight="1" spans="1:10">
      <c r="A37" s="8"/>
      <c r="B37" s="25">
        <f t="shared" si="0"/>
        <v>0.916666666666667</v>
      </c>
      <c r="C37" s="35"/>
      <c r="D37" s="8"/>
      <c r="E37" s="27"/>
      <c r="F37" s="8"/>
      <c r="G37" s="8"/>
      <c r="H37" s="8"/>
      <c r="I37" s="8"/>
      <c r="J37" s="8"/>
    </row>
    <row r="38" ht="24" customHeight="1" spans="1:10">
      <c r="A38" s="8"/>
      <c r="B38" s="30">
        <f t="shared" si="0"/>
        <v>0.937500000000001</v>
      </c>
      <c r="C38" s="31"/>
      <c r="D38" s="8"/>
      <c r="E38" s="32"/>
      <c r="F38" s="8"/>
      <c r="G38" s="8"/>
      <c r="H38" s="8"/>
      <c r="I38" s="8"/>
      <c r="J38" s="8"/>
    </row>
    <row r="39" ht="24" customHeight="1" spans="1:10">
      <c r="A39" s="8"/>
      <c r="B39" s="25">
        <f t="shared" si="0"/>
        <v>0.958333333333334</v>
      </c>
      <c r="C39" s="35"/>
      <c r="D39" s="8"/>
      <c r="E39" s="27"/>
      <c r="F39" s="8"/>
      <c r="G39" s="8"/>
      <c r="H39" s="8"/>
      <c r="I39" s="8"/>
      <c r="J39" s="8"/>
    </row>
  </sheetData>
  <mergeCells count="34">
    <mergeCell ref="G5:J5"/>
    <mergeCell ref="G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B5:B6"/>
    <mergeCell ref="E5:E6"/>
    <mergeCell ref="G29:J31"/>
    <mergeCell ref="G22:H24"/>
    <mergeCell ref="G25:H27"/>
    <mergeCell ref="G16:H18"/>
    <mergeCell ref="G19:H21"/>
    <mergeCell ref="G10:H12"/>
    <mergeCell ref="G13:H15"/>
    <mergeCell ref="B2:C3"/>
    <mergeCell ref="G7:H9"/>
  </mergeCells>
  <dataValidations count="2">
    <dataValidation type="list" allowBlank="1" showInputMessage="1" showErrorMessage="1" sqref="G3:H3">
      <formula1>'Data Settings'!$B$3:$B$26</formula1>
    </dataValidation>
    <dataValidation type="list" allowBlank="1" showInputMessage="1" showErrorMessage="1" sqref="I3">
      <formula1>'Data Settings'!$D$3:$D$12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249977111117893"/>
  </sheetPr>
  <dimension ref="A1:J39"/>
  <sheetViews>
    <sheetView showGridLines="0" zoomScale="80" zoomScaleNormal="80" workbookViewId="0">
      <selection activeCell="B2" sqref="B2:C3"/>
    </sheetView>
  </sheetViews>
  <sheetFormatPr defaultColWidth="11" defaultRowHeight="15.75"/>
  <cols>
    <col min="1" max="1" width="2.85185185185185" style="7" customWidth="1"/>
    <col min="2" max="2" width="13" style="7" customWidth="1"/>
    <col min="3" max="3" width="55.7111111111111" style="7" customWidth="1"/>
    <col min="4" max="4" width="3.42222222222222" style="7" customWidth="1"/>
    <col min="5" max="5" width="55.8518518518519" style="7" customWidth="1"/>
    <col min="6" max="6" width="3.42222222222222" style="7" customWidth="1"/>
    <col min="7" max="7" width="23.8518518518519" style="7" customWidth="1"/>
    <col min="8" max="8" width="3.42222222222222" style="7" customWidth="1"/>
    <col min="9" max="9" width="23.8518518518519" style="7" customWidth="1"/>
    <col min="10" max="10" width="21.4222222222222" style="7" customWidth="1"/>
    <col min="11" max="16384" width="10.7111111111111" style="7"/>
  </cols>
  <sheetData>
    <row r="1" ht="11" customHeight="1" spans="1:10">
      <c r="A1" s="8"/>
      <c r="B1" s="8"/>
      <c r="C1" s="8"/>
      <c r="D1" s="8"/>
      <c r="E1" s="8"/>
      <c r="F1" s="8"/>
      <c r="G1" s="8"/>
      <c r="H1" s="9"/>
      <c r="I1" s="8"/>
      <c r="J1" s="8"/>
    </row>
    <row r="2" ht="24" customHeight="1" spans="1:10">
      <c r="A2" s="8"/>
      <c r="B2" s="10" t="s">
        <v>10</v>
      </c>
      <c r="C2" s="10"/>
      <c r="D2" s="11"/>
      <c r="E2" s="12" t="s">
        <v>1</v>
      </c>
      <c r="F2" s="11"/>
      <c r="G2" s="12" t="s">
        <v>2</v>
      </c>
      <c r="H2" s="13"/>
      <c r="I2" s="12" t="s">
        <v>3</v>
      </c>
      <c r="J2" s="8"/>
    </row>
    <row r="3" ht="24" customHeight="1" spans="1:10">
      <c r="A3" s="8"/>
      <c r="B3" s="10"/>
      <c r="C3" s="10"/>
      <c r="D3" s="11"/>
      <c r="E3" s="14">
        <f>'Daily Schedule SUN'!E3</f>
        <v>43987</v>
      </c>
      <c r="F3" s="11"/>
      <c r="G3" s="15">
        <v>0.291666666666667</v>
      </c>
      <c r="H3" s="16"/>
      <c r="I3" s="50" t="s">
        <v>4</v>
      </c>
      <c r="J3" s="8"/>
    </row>
    <row r="4" ht="20" customHeight="1" spans="1:10">
      <c r="A4" s="8"/>
      <c r="B4" s="17"/>
      <c r="C4" s="17"/>
      <c r="D4" s="8"/>
      <c r="E4" s="17"/>
      <c r="F4" s="8"/>
      <c r="G4" s="17"/>
      <c r="H4" s="18"/>
      <c r="I4" s="51">
        <f>--LEFT(I3,3)</f>
        <v>30</v>
      </c>
      <c r="J4" s="8"/>
    </row>
    <row r="5" ht="24" customHeight="1" spans="1:10">
      <c r="A5" s="8"/>
      <c r="B5" s="19" t="s">
        <v>5</v>
      </c>
      <c r="C5" s="20" t="s">
        <v>11</v>
      </c>
      <c r="D5" s="8"/>
      <c r="E5" s="21" t="s">
        <v>7</v>
      </c>
      <c r="F5" s="8"/>
      <c r="G5" s="22" t="s">
        <v>12</v>
      </c>
      <c r="H5" s="23"/>
      <c r="I5" s="22"/>
      <c r="J5" s="22"/>
    </row>
    <row r="6" ht="24" customHeight="1" spans="1:10">
      <c r="A6" s="8"/>
      <c r="B6" s="19"/>
      <c r="C6" s="24">
        <f>E3+1</f>
        <v>43988</v>
      </c>
      <c r="D6" s="8"/>
      <c r="E6" s="21"/>
      <c r="F6" s="8"/>
      <c r="G6" s="22"/>
      <c r="H6" s="22"/>
      <c r="I6" s="22"/>
      <c r="J6" s="22"/>
    </row>
    <row r="7" ht="24" customHeight="1" spans="1:10">
      <c r="A7" s="8"/>
      <c r="B7" s="25">
        <f>G3</f>
        <v>0.291666666666667</v>
      </c>
      <c r="C7" s="26"/>
      <c r="D7" s="8"/>
      <c r="E7" s="27"/>
      <c r="F7" s="8"/>
      <c r="G7" s="28">
        <f>E3</f>
        <v>43987</v>
      </c>
      <c r="H7" s="29"/>
      <c r="I7" s="52">
        <f>'Daily Schedule SUN'!I7:J7</f>
        <v>0</v>
      </c>
      <c r="J7" s="53"/>
    </row>
    <row r="8" ht="24" customHeight="1" spans="1:10">
      <c r="A8" s="8"/>
      <c r="B8" s="30">
        <f t="shared" ref="B8:B39" si="0">B7+TIME(0,Interval,0)</f>
        <v>0.3125</v>
      </c>
      <c r="C8" s="31"/>
      <c r="D8" s="8"/>
      <c r="E8" s="32"/>
      <c r="F8" s="8"/>
      <c r="G8" s="33"/>
      <c r="H8" s="34"/>
      <c r="I8" s="54">
        <f>'Daily Schedule SUN'!I8:J8</f>
        <v>0</v>
      </c>
      <c r="J8" s="55"/>
    </row>
    <row r="9" ht="24" customHeight="1" spans="1:10">
      <c r="A9" s="8"/>
      <c r="B9" s="25">
        <f t="shared" si="0"/>
        <v>0.333333333333333</v>
      </c>
      <c r="C9" s="35"/>
      <c r="D9" s="8"/>
      <c r="E9" s="27"/>
      <c r="F9" s="8"/>
      <c r="G9" s="36"/>
      <c r="H9" s="37"/>
      <c r="I9" s="56">
        <f>'Daily Schedule SUN'!I9:J9</f>
        <v>0</v>
      </c>
      <c r="J9" s="57"/>
    </row>
    <row r="10" ht="24" customHeight="1" spans="1:10">
      <c r="A10" s="8"/>
      <c r="B10" s="30">
        <f t="shared" si="0"/>
        <v>0.354166666666667</v>
      </c>
      <c r="C10" s="31"/>
      <c r="D10" s="8"/>
      <c r="E10" s="32"/>
      <c r="F10" s="8"/>
      <c r="G10" s="38">
        <f>G7+1</f>
        <v>43988</v>
      </c>
      <c r="H10" s="39"/>
      <c r="I10" s="58">
        <f>'Daily Schedule SUN'!I10:J10</f>
        <v>0</v>
      </c>
      <c r="J10" s="59"/>
    </row>
    <row r="11" ht="24" customHeight="1" spans="1:10">
      <c r="A11" s="8"/>
      <c r="B11" s="25">
        <f t="shared" si="0"/>
        <v>0.375</v>
      </c>
      <c r="C11" s="35"/>
      <c r="D11" s="8"/>
      <c r="E11" s="27"/>
      <c r="F11" s="8"/>
      <c r="G11" s="40"/>
      <c r="H11" s="41"/>
      <c r="I11" s="60">
        <f>'Daily Schedule SUN'!I11:J11</f>
        <v>0</v>
      </c>
      <c r="J11" s="61"/>
    </row>
    <row r="12" ht="24" customHeight="1" spans="1:10">
      <c r="A12" s="8"/>
      <c r="B12" s="30">
        <f t="shared" si="0"/>
        <v>0.395833333333333</v>
      </c>
      <c r="C12" s="31"/>
      <c r="D12" s="8"/>
      <c r="E12" s="32"/>
      <c r="F12" s="8"/>
      <c r="G12" s="42"/>
      <c r="H12" s="43"/>
      <c r="I12" s="62">
        <f>'Daily Schedule SUN'!I12:J12</f>
        <v>0</v>
      </c>
      <c r="J12" s="63"/>
    </row>
    <row r="13" ht="24" customHeight="1" spans="1:10">
      <c r="A13" s="8"/>
      <c r="B13" s="25">
        <f t="shared" si="0"/>
        <v>0.416666666666667</v>
      </c>
      <c r="C13" s="35"/>
      <c r="D13" s="8"/>
      <c r="E13" s="27"/>
      <c r="F13" s="8"/>
      <c r="G13" s="28">
        <f>G7+2</f>
        <v>43989</v>
      </c>
      <c r="H13" s="29"/>
      <c r="I13" s="52">
        <f>'Daily Schedule SUN'!I13:J13</f>
        <v>0</v>
      </c>
      <c r="J13" s="53"/>
    </row>
    <row r="14" ht="24" customHeight="1" spans="1:10">
      <c r="A14" s="8"/>
      <c r="B14" s="30">
        <f t="shared" si="0"/>
        <v>0.4375</v>
      </c>
      <c r="C14" s="31"/>
      <c r="D14" s="8"/>
      <c r="E14" s="32"/>
      <c r="F14" s="8"/>
      <c r="G14" s="33"/>
      <c r="H14" s="34"/>
      <c r="I14" s="54">
        <f>'Daily Schedule SUN'!I14:J14</f>
        <v>0</v>
      </c>
      <c r="J14" s="55"/>
    </row>
    <row r="15" ht="24" customHeight="1" spans="1:10">
      <c r="A15" s="8"/>
      <c r="B15" s="25">
        <f t="shared" si="0"/>
        <v>0.458333333333333</v>
      </c>
      <c r="C15" s="35"/>
      <c r="D15" s="8"/>
      <c r="E15" s="27"/>
      <c r="F15" s="8"/>
      <c r="G15" s="36"/>
      <c r="H15" s="37"/>
      <c r="I15" s="56">
        <f>'Daily Schedule SUN'!I15:J15</f>
        <v>0</v>
      </c>
      <c r="J15" s="57"/>
    </row>
    <row r="16" ht="24" customHeight="1" spans="1:10">
      <c r="A16" s="8"/>
      <c r="B16" s="30">
        <f t="shared" si="0"/>
        <v>0.479166666666667</v>
      </c>
      <c r="C16" s="31"/>
      <c r="D16" s="8"/>
      <c r="E16" s="32"/>
      <c r="F16" s="8"/>
      <c r="G16" s="38">
        <f>G7+3</f>
        <v>43990</v>
      </c>
      <c r="H16" s="39"/>
      <c r="I16" s="58">
        <f>'Daily Schedule SUN'!I16:J16</f>
        <v>0</v>
      </c>
      <c r="J16" s="59"/>
    </row>
    <row r="17" ht="24" customHeight="1" spans="1:10">
      <c r="A17" s="8"/>
      <c r="B17" s="25">
        <f t="shared" si="0"/>
        <v>0.5</v>
      </c>
      <c r="C17" s="35"/>
      <c r="D17" s="8"/>
      <c r="E17" s="27"/>
      <c r="F17" s="8"/>
      <c r="G17" s="40"/>
      <c r="H17" s="41"/>
      <c r="I17" s="60">
        <f>'Daily Schedule SUN'!I17:J17</f>
        <v>0</v>
      </c>
      <c r="J17" s="61"/>
    </row>
    <row r="18" ht="24" customHeight="1" spans="1:10">
      <c r="A18" s="8"/>
      <c r="B18" s="30">
        <f t="shared" si="0"/>
        <v>0.520833333333333</v>
      </c>
      <c r="C18" s="31"/>
      <c r="D18" s="8"/>
      <c r="E18" s="32"/>
      <c r="F18" s="8"/>
      <c r="G18" s="42"/>
      <c r="H18" s="43"/>
      <c r="I18" s="62">
        <f>'Daily Schedule SUN'!I18:J18</f>
        <v>0</v>
      </c>
      <c r="J18" s="63"/>
    </row>
    <row r="19" ht="24" customHeight="1" spans="1:10">
      <c r="A19" s="8"/>
      <c r="B19" s="25">
        <f t="shared" si="0"/>
        <v>0.541666666666667</v>
      </c>
      <c r="C19" s="35"/>
      <c r="D19" s="8"/>
      <c r="E19" s="27"/>
      <c r="F19" s="8"/>
      <c r="G19" s="28">
        <f>G7+4</f>
        <v>43991</v>
      </c>
      <c r="H19" s="29"/>
      <c r="I19" s="52">
        <f>'Daily Schedule SUN'!I19:J19</f>
        <v>0</v>
      </c>
      <c r="J19" s="53"/>
    </row>
    <row r="20" ht="24" customHeight="1" spans="1:10">
      <c r="A20" s="8"/>
      <c r="B20" s="30">
        <f t="shared" si="0"/>
        <v>0.5625</v>
      </c>
      <c r="C20" s="31"/>
      <c r="D20" s="8"/>
      <c r="E20" s="32"/>
      <c r="F20" s="8"/>
      <c r="G20" s="33"/>
      <c r="H20" s="34"/>
      <c r="I20" s="54">
        <f>'Daily Schedule SUN'!I20:J20</f>
        <v>0</v>
      </c>
      <c r="J20" s="55"/>
    </row>
    <row r="21" ht="24" customHeight="1" spans="1:10">
      <c r="A21" s="8"/>
      <c r="B21" s="25">
        <f t="shared" si="0"/>
        <v>0.583333333333333</v>
      </c>
      <c r="C21" s="35"/>
      <c r="D21" s="8"/>
      <c r="E21" s="27"/>
      <c r="F21" s="8"/>
      <c r="G21" s="36"/>
      <c r="H21" s="37"/>
      <c r="I21" s="56">
        <f>'Daily Schedule SUN'!I21:J21</f>
        <v>0</v>
      </c>
      <c r="J21" s="57"/>
    </row>
    <row r="22" ht="24" customHeight="1" spans="1:10">
      <c r="A22" s="8"/>
      <c r="B22" s="30">
        <f t="shared" si="0"/>
        <v>0.604166666666667</v>
      </c>
      <c r="C22" s="31"/>
      <c r="D22" s="8"/>
      <c r="E22" s="32"/>
      <c r="F22" s="8"/>
      <c r="G22" s="38">
        <f>G7+5</f>
        <v>43992</v>
      </c>
      <c r="H22" s="39"/>
      <c r="I22" s="58">
        <f>'Daily Schedule SUN'!I22:J22</f>
        <v>0</v>
      </c>
      <c r="J22" s="59"/>
    </row>
    <row r="23" ht="24" customHeight="1" spans="1:10">
      <c r="A23" s="8"/>
      <c r="B23" s="25">
        <f t="shared" si="0"/>
        <v>0.625</v>
      </c>
      <c r="C23" s="35"/>
      <c r="D23" s="8"/>
      <c r="E23" s="27"/>
      <c r="F23" s="8"/>
      <c r="G23" s="40"/>
      <c r="H23" s="41"/>
      <c r="I23" s="60">
        <f>'Daily Schedule SUN'!I23:J23</f>
        <v>0</v>
      </c>
      <c r="J23" s="61"/>
    </row>
    <row r="24" ht="24" customHeight="1" spans="1:10">
      <c r="A24" s="8"/>
      <c r="B24" s="30">
        <f t="shared" si="0"/>
        <v>0.645833333333333</v>
      </c>
      <c r="C24" s="31"/>
      <c r="D24" s="8"/>
      <c r="E24" s="32"/>
      <c r="F24" s="8"/>
      <c r="G24" s="42"/>
      <c r="H24" s="43"/>
      <c r="I24" s="62">
        <f>'Daily Schedule SUN'!I24:J24</f>
        <v>0</v>
      </c>
      <c r="J24" s="63"/>
    </row>
    <row r="25" ht="24" customHeight="1" spans="1:10">
      <c r="A25" s="8"/>
      <c r="B25" s="25">
        <f t="shared" si="0"/>
        <v>0.666666666666667</v>
      </c>
      <c r="C25" s="35"/>
      <c r="D25" s="8"/>
      <c r="E25" s="27"/>
      <c r="F25" s="8"/>
      <c r="G25" s="28">
        <f>G7+6</f>
        <v>43993</v>
      </c>
      <c r="H25" s="29"/>
      <c r="I25" s="52">
        <f>'Daily Schedule SUN'!I25:J25</f>
        <v>0</v>
      </c>
      <c r="J25" s="53"/>
    </row>
    <row r="26" ht="24" customHeight="1" spans="1:10">
      <c r="A26" s="8"/>
      <c r="B26" s="30">
        <f t="shared" si="0"/>
        <v>0.6875</v>
      </c>
      <c r="C26" s="31"/>
      <c r="D26" s="8"/>
      <c r="E26" s="32"/>
      <c r="F26" s="8"/>
      <c r="G26" s="33"/>
      <c r="H26" s="34"/>
      <c r="I26" s="54">
        <f>'Daily Schedule SUN'!I26:J26</f>
        <v>0</v>
      </c>
      <c r="J26" s="55"/>
    </row>
    <row r="27" ht="24" customHeight="1" spans="1:10">
      <c r="A27" s="8"/>
      <c r="B27" s="25">
        <f t="shared" si="0"/>
        <v>0.708333333333333</v>
      </c>
      <c r="C27" s="35"/>
      <c r="D27" s="8"/>
      <c r="E27" s="27"/>
      <c r="F27" s="8"/>
      <c r="G27" s="36"/>
      <c r="H27" s="37"/>
      <c r="I27" s="56">
        <f>'Daily Schedule SUN'!I27:J27</f>
        <v>0</v>
      </c>
      <c r="J27" s="57"/>
    </row>
    <row r="28" ht="24" customHeight="1" spans="1:10">
      <c r="A28" s="8"/>
      <c r="B28" s="30">
        <f t="shared" si="0"/>
        <v>0.729166666666667</v>
      </c>
      <c r="C28" s="31"/>
      <c r="D28" s="8"/>
      <c r="E28" s="32"/>
      <c r="F28" s="8"/>
      <c r="G28" s="8"/>
      <c r="H28" s="8"/>
      <c r="I28" s="8"/>
      <c r="J28" s="8"/>
    </row>
    <row r="29" ht="24" customHeight="1" spans="1:10">
      <c r="A29" s="8"/>
      <c r="B29" s="25">
        <f t="shared" si="0"/>
        <v>0.75</v>
      </c>
      <c r="C29" s="35"/>
      <c r="D29" s="8"/>
      <c r="E29" s="27"/>
      <c r="F29" s="8"/>
      <c r="G29" s="44"/>
      <c r="H29" s="45"/>
      <c r="I29" s="45"/>
      <c r="J29" s="64"/>
    </row>
    <row r="30" ht="24" customHeight="1" spans="1:10">
      <c r="A30" s="8"/>
      <c r="B30" s="30">
        <f t="shared" si="0"/>
        <v>0.770833333333334</v>
      </c>
      <c r="C30" s="31"/>
      <c r="D30" s="8"/>
      <c r="E30" s="32"/>
      <c r="F30" s="8"/>
      <c r="G30" s="46"/>
      <c r="H30" s="47"/>
      <c r="I30" s="47"/>
      <c r="J30" s="65"/>
    </row>
    <row r="31" ht="24" customHeight="1" spans="1:10">
      <c r="A31" s="8"/>
      <c r="B31" s="25">
        <f t="shared" si="0"/>
        <v>0.791666666666667</v>
      </c>
      <c r="C31" s="35"/>
      <c r="D31" s="8"/>
      <c r="E31" s="27"/>
      <c r="F31" s="8"/>
      <c r="G31" s="48"/>
      <c r="H31" s="49"/>
      <c r="I31" s="49"/>
      <c r="J31" s="66"/>
    </row>
    <row r="32" ht="24" customHeight="1" spans="1:10">
      <c r="A32" s="8"/>
      <c r="B32" s="30">
        <f t="shared" si="0"/>
        <v>0.8125</v>
      </c>
      <c r="C32" s="31"/>
      <c r="D32" s="8"/>
      <c r="E32" s="32"/>
      <c r="F32" s="8"/>
      <c r="G32" s="8"/>
      <c r="H32" s="8"/>
      <c r="I32" s="8"/>
      <c r="J32" s="8"/>
    </row>
    <row r="33" ht="24" customHeight="1" spans="1:10">
      <c r="A33" s="8"/>
      <c r="B33" s="25">
        <f t="shared" si="0"/>
        <v>0.833333333333334</v>
      </c>
      <c r="C33" s="35"/>
      <c r="D33" s="8"/>
      <c r="E33" s="27"/>
      <c r="F33" s="8"/>
      <c r="G33" s="8"/>
      <c r="H33" s="8"/>
      <c r="I33" s="8"/>
      <c r="J33" s="8"/>
    </row>
    <row r="34" ht="24" customHeight="1" spans="1:10">
      <c r="A34" s="8"/>
      <c r="B34" s="30">
        <f t="shared" si="0"/>
        <v>0.854166666666667</v>
      </c>
      <c r="C34" s="31"/>
      <c r="D34" s="8"/>
      <c r="E34" s="32"/>
      <c r="F34" s="8"/>
      <c r="G34" s="8"/>
      <c r="H34" s="8"/>
      <c r="I34" s="8"/>
      <c r="J34" s="8"/>
    </row>
    <row r="35" ht="24" customHeight="1" spans="1:10">
      <c r="A35" s="8"/>
      <c r="B35" s="25">
        <f t="shared" si="0"/>
        <v>0.875</v>
      </c>
      <c r="C35" s="35"/>
      <c r="D35" s="8"/>
      <c r="E35" s="27"/>
      <c r="F35" s="8"/>
      <c r="G35" s="8"/>
      <c r="H35" s="8"/>
      <c r="I35" s="8"/>
      <c r="J35" s="8"/>
    </row>
    <row r="36" ht="24" customHeight="1" spans="1:10">
      <c r="A36" s="8"/>
      <c r="B36" s="30">
        <f t="shared" si="0"/>
        <v>0.895833333333334</v>
      </c>
      <c r="C36" s="31"/>
      <c r="D36" s="8"/>
      <c r="E36" s="32"/>
      <c r="F36" s="8"/>
      <c r="G36" s="8"/>
      <c r="H36" s="8"/>
      <c r="I36" s="8"/>
      <c r="J36" s="8"/>
    </row>
    <row r="37" ht="24" customHeight="1" spans="1:10">
      <c r="A37" s="8"/>
      <c r="B37" s="25">
        <f t="shared" si="0"/>
        <v>0.916666666666667</v>
      </c>
      <c r="C37" s="35"/>
      <c r="D37" s="8"/>
      <c r="E37" s="27"/>
      <c r="F37" s="8"/>
      <c r="G37" s="8"/>
      <c r="H37" s="8"/>
      <c r="I37" s="8"/>
      <c r="J37" s="8"/>
    </row>
    <row r="38" ht="24" customHeight="1" spans="1:10">
      <c r="A38" s="8"/>
      <c r="B38" s="30">
        <f t="shared" si="0"/>
        <v>0.937500000000001</v>
      </c>
      <c r="C38" s="31"/>
      <c r="D38" s="8"/>
      <c r="E38" s="32"/>
      <c r="F38" s="8"/>
      <c r="G38" s="8"/>
      <c r="H38" s="8"/>
      <c r="I38" s="8"/>
      <c r="J38" s="8"/>
    </row>
    <row r="39" ht="24" customHeight="1" spans="1:10">
      <c r="A39" s="8"/>
      <c r="B39" s="25">
        <f t="shared" si="0"/>
        <v>0.958333333333334</v>
      </c>
      <c r="C39" s="35"/>
      <c r="D39" s="8"/>
      <c r="E39" s="27"/>
      <c r="F39" s="8"/>
      <c r="G39" s="8"/>
      <c r="H39" s="8"/>
      <c r="I39" s="8"/>
      <c r="J39" s="8"/>
    </row>
  </sheetData>
  <mergeCells count="33"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B5:B6"/>
    <mergeCell ref="E5:E6"/>
    <mergeCell ref="G29:J31"/>
    <mergeCell ref="G5:J6"/>
    <mergeCell ref="B2:C3"/>
    <mergeCell ref="G7:H9"/>
    <mergeCell ref="G10:H12"/>
    <mergeCell ref="G13:H15"/>
    <mergeCell ref="G16:H18"/>
    <mergeCell ref="G19:H21"/>
    <mergeCell ref="G22:H24"/>
    <mergeCell ref="G25:H27"/>
  </mergeCells>
  <dataValidations count="2">
    <dataValidation type="list" allowBlank="1" showInputMessage="1" showErrorMessage="1" sqref="G3:H3">
      <formula1>'Data Settings'!$B$3:$B$26</formula1>
    </dataValidation>
    <dataValidation type="list" allowBlank="1" showInputMessage="1" showErrorMessage="1" sqref="I3">
      <formula1>'Data Settings'!$D$3:$D$12</formula1>
    </dataValidation>
  </dataValidations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249977111117893"/>
  </sheetPr>
  <dimension ref="A1:J39"/>
  <sheetViews>
    <sheetView showGridLines="0" zoomScale="80" zoomScaleNormal="80" workbookViewId="0">
      <selection activeCell="C20" sqref="C20"/>
    </sheetView>
  </sheetViews>
  <sheetFormatPr defaultColWidth="11" defaultRowHeight="15.75"/>
  <cols>
    <col min="1" max="1" width="2.85185185185185" style="7" customWidth="1"/>
    <col min="2" max="2" width="13" style="7" customWidth="1"/>
    <col min="3" max="3" width="55.7111111111111" style="7" customWidth="1"/>
    <col min="4" max="4" width="3.42222222222222" style="7" customWidth="1"/>
    <col min="5" max="5" width="55.8518518518519" style="7" customWidth="1"/>
    <col min="6" max="6" width="3.42222222222222" style="7" customWidth="1"/>
    <col min="7" max="7" width="23.8518518518519" style="7" customWidth="1"/>
    <col min="8" max="8" width="3.42222222222222" style="7" customWidth="1"/>
    <col min="9" max="9" width="23.8518518518519" style="7" customWidth="1"/>
    <col min="10" max="10" width="21.4222222222222" style="7" customWidth="1"/>
    <col min="11" max="16384" width="10.7111111111111" style="7"/>
  </cols>
  <sheetData>
    <row r="1" ht="11" customHeight="1" spans="1:10">
      <c r="A1" s="8"/>
      <c r="B1" s="8"/>
      <c r="C1" s="8"/>
      <c r="D1" s="8"/>
      <c r="E1" s="8"/>
      <c r="F1" s="8"/>
      <c r="G1" s="8"/>
      <c r="H1" s="9"/>
      <c r="I1" s="8"/>
      <c r="J1" s="8"/>
    </row>
    <row r="2" ht="24" customHeight="1" spans="1:10">
      <c r="A2" s="8"/>
      <c r="B2" s="10" t="s">
        <v>10</v>
      </c>
      <c r="C2" s="10"/>
      <c r="D2" s="11"/>
      <c r="E2" s="12" t="s">
        <v>1</v>
      </c>
      <c r="F2" s="11"/>
      <c r="G2" s="12" t="s">
        <v>2</v>
      </c>
      <c r="H2" s="13"/>
      <c r="I2" s="12" t="s">
        <v>3</v>
      </c>
      <c r="J2" s="8"/>
    </row>
    <row r="3" ht="24" customHeight="1" spans="1:10">
      <c r="A3" s="8"/>
      <c r="B3" s="10"/>
      <c r="C3" s="10"/>
      <c r="D3" s="11"/>
      <c r="E3" s="14">
        <f>'Daily Schedule SUN'!E3</f>
        <v>43987</v>
      </c>
      <c r="F3" s="11"/>
      <c r="G3" s="15">
        <v>0.291666666666667</v>
      </c>
      <c r="H3" s="16"/>
      <c r="I3" s="50" t="s">
        <v>4</v>
      </c>
      <c r="J3" s="8"/>
    </row>
    <row r="4" ht="20" customHeight="1" spans="1:10">
      <c r="A4" s="8"/>
      <c r="B4" s="17"/>
      <c r="C4" s="17"/>
      <c r="D4" s="8"/>
      <c r="E4" s="17"/>
      <c r="F4" s="8"/>
      <c r="G4" s="17"/>
      <c r="H4" s="18"/>
      <c r="I4" s="51">
        <f>--LEFT(I3,3)</f>
        <v>30</v>
      </c>
      <c r="J4" s="8"/>
    </row>
    <row r="5" ht="24" customHeight="1" spans="1:10">
      <c r="A5" s="8"/>
      <c r="B5" s="19" t="s">
        <v>5</v>
      </c>
      <c r="C5" s="20" t="s">
        <v>13</v>
      </c>
      <c r="D5" s="8"/>
      <c r="E5" s="21" t="s">
        <v>7</v>
      </c>
      <c r="F5" s="8"/>
      <c r="G5" s="22" t="s">
        <v>12</v>
      </c>
      <c r="H5" s="23"/>
      <c r="I5" s="22"/>
      <c r="J5" s="22"/>
    </row>
    <row r="6" ht="24" customHeight="1" spans="1:10">
      <c r="A6" s="8"/>
      <c r="B6" s="19"/>
      <c r="C6" s="24">
        <f>E3+2</f>
        <v>43989</v>
      </c>
      <c r="D6" s="8"/>
      <c r="E6" s="21"/>
      <c r="F6" s="8"/>
      <c r="G6" s="22"/>
      <c r="H6" s="22"/>
      <c r="I6" s="22"/>
      <c r="J6" s="22"/>
    </row>
    <row r="7" ht="24" customHeight="1" spans="1:10">
      <c r="A7" s="8"/>
      <c r="B7" s="25">
        <f>G3</f>
        <v>0.291666666666667</v>
      </c>
      <c r="C7" s="26"/>
      <c r="D7" s="8"/>
      <c r="E7" s="27"/>
      <c r="F7" s="8"/>
      <c r="G7" s="28">
        <f>E3</f>
        <v>43987</v>
      </c>
      <c r="H7" s="29"/>
      <c r="I7" s="52">
        <f>'Daily Schedule SUN'!I7:J7</f>
        <v>0</v>
      </c>
      <c r="J7" s="53"/>
    </row>
    <row r="8" ht="24" customHeight="1" spans="1:10">
      <c r="A8" s="8"/>
      <c r="B8" s="30">
        <f t="shared" ref="B8:B39" si="0">B7+TIME(0,Interval,0)</f>
        <v>0.3125</v>
      </c>
      <c r="C8" s="31"/>
      <c r="D8" s="8"/>
      <c r="E8" s="32"/>
      <c r="F8" s="8"/>
      <c r="G8" s="33"/>
      <c r="H8" s="34"/>
      <c r="I8" s="54">
        <f>'Daily Schedule SUN'!I8:J8</f>
        <v>0</v>
      </c>
      <c r="J8" s="55"/>
    </row>
    <row r="9" ht="24" customHeight="1" spans="1:10">
      <c r="A9" s="8"/>
      <c r="B9" s="25">
        <f t="shared" si="0"/>
        <v>0.333333333333333</v>
      </c>
      <c r="C9" s="35"/>
      <c r="D9" s="8"/>
      <c r="E9" s="27"/>
      <c r="F9" s="8"/>
      <c r="G9" s="36"/>
      <c r="H9" s="37"/>
      <c r="I9" s="56">
        <f>'Daily Schedule SUN'!I9:J9</f>
        <v>0</v>
      </c>
      <c r="J9" s="57"/>
    </row>
    <row r="10" ht="24" customHeight="1" spans="1:10">
      <c r="A10" s="8"/>
      <c r="B10" s="30">
        <f t="shared" si="0"/>
        <v>0.354166666666667</v>
      </c>
      <c r="C10" s="31"/>
      <c r="D10" s="8"/>
      <c r="E10" s="32"/>
      <c r="F10" s="8"/>
      <c r="G10" s="38">
        <f>G7+1</f>
        <v>43988</v>
      </c>
      <c r="H10" s="39"/>
      <c r="I10" s="58">
        <f>'Daily Schedule SUN'!I10:J10</f>
        <v>0</v>
      </c>
      <c r="J10" s="59"/>
    </row>
    <row r="11" ht="24" customHeight="1" spans="1:10">
      <c r="A11" s="8"/>
      <c r="B11" s="25">
        <f t="shared" si="0"/>
        <v>0.375</v>
      </c>
      <c r="C11" s="35"/>
      <c r="D11" s="8"/>
      <c r="E11" s="27"/>
      <c r="F11" s="8"/>
      <c r="G11" s="40"/>
      <c r="H11" s="41"/>
      <c r="I11" s="60">
        <f>'Daily Schedule SUN'!I11:J11</f>
        <v>0</v>
      </c>
      <c r="J11" s="61"/>
    </row>
    <row r="12" ht="24" customHeight="1" spans="1:10">
      <c r="A12" s="8"/>
      <c r="B12" s="30">
        <f t="shared" si="0"/>
        <v>0.395833333333333</v>
      </c>
      <c r="C12" s="31"/>
      <c r="D12" s="8"/>
      <c r="E12" s="32"/>
      <c r="F12" s="8"/>
      <c r="G12" s="42"/>
      <c r="H12" s="43"/>
      <c r="I12" s="62">
        <f>'Daily Schedule SUN'!I12:J12</f>
        <v>0</v>
      </c>
      <c r="J12" s="63"/>
    </row>
    <row r="13" ht="24" customHeight="1" spans="1:10">
      <c r="A13" s="8"/>
      <c r="B13" s="25">
        <f t="shared" si="0"/>
        <v>0.416666666666667</v>
      </c>
      <c r="C13" s="35"/>
      <c r="D13" s="8"/>
      <c r="E13" s="27"/>
      <c r="F13" s="8"/>
      <c r="G13" s="28">
        <f>G7+2</f>
        <v>43989</v>
      </c>
      <c r="H13" s="29"/>
      <c r="I13" s="52">
        <f>'Daily Schedule SUN'!I13:J13</f>
        <v>0</v>
      </c>
      <c r="J13" s="53"/>
    </row>
    <row r="14" ht="24" customHeight="1" spans="1:10">
      <c r="A14" s="8"/>
      <c r="B14" s="30">
        <f t="shared" si="0"/>
        <v>0.4375</v>
      </c>
      <c r="C14" s="31"/>
      <c r="D14" s="8"/>
      <c r="E14" s="32"/>
      <c r="F14" s="8"/>
      <c r="G14" s="33"/>
      <c r="H14" s="34"/>
      <c r="I14" s="54">
        <f>'Daily Schedule SUN'!I14:J14</f>
        <v>0</v>
      </c>
      <c r="J14" s="55"/>
    </row>
    <row r="15" ht="24" customHeight="1" spans="1:10">
      <c r="A15" s="8"/>
      <c r="B15" s="25">
        <f t="shared" si="0"/>
        <v>0.458333333333333</v>
      </c>
      <c r="C15" s="35"/>
      <c r="D15" s="8"/>
      <c r="E15" s="27"/>
      <c r="F15" s="8"/>
      <c r="G15" s="36"/>
      <c r="H15" s="37"/>
      <c r="I15" s="56">
        <f>'Daily Schedule SUN'!I15:J15</f>
        <v>0</v>
      </c>
      <c r="J15" s="57"/>
    </row>
    <row r="16" ht="24" customHeight="1" spans="1:10">
      <c r="A16" s="8"/>
      <c r="B16" s="30">
        <f t="shared" si="0"/>
        <v>0.479166666666667</v>
      </c>
      <c r="C16" s="31"/>
      <c r="D16" s="8"/>
      <c r="E16" s="32"/>
      <c r="F16" s="8"/>
      <c r="G16" s="38">
        <f>G7+3</f>
        <v>43990</v>
      </c>
      <c r="H16" s="39"/>
      <c r="I16" s="58">
        <f>'Daily Schedule SUN'!I16:J16</f>
        <v>0</v>
      </c>
      <c r="J16" s="59"/>
    </row>
    <row r="17" ht="24" customHeight="1" spans="1:10">
      <c r="A17" s="8"/>
      <c r="B17" s="25">
        <f t="shared" si="0"/>
        <v>0.5</v>
      </c>
      <c r="C17" s="35"/>
      <c r="D17" s="8"/>
      <c r="E17" s="27"/>
      <c r="F17" s="8"/>
      <c r="G17" s="40"/>
      <c r="H17" s="41"/>
      <c r="I17" s="60">
        <f>'Daily Schedule SUN'!I17:J17</f>
        <v>0</v>
      </c>
      <c r="J17" s="61"/>
    </row>
    <row r="18" ht="24" customHeight="1" spans="1:10">
      <c r="A18" s="8"/>
      <c r="B18" s="30">
        <f t="shared" si="0"/>
        <v>0.520833333333333</v>
      </c>
      <c r="C18" s="31"/>
      <c r="D18" s="8"/>
      <c r="E18" s="32"/>
      <c r="F18" s="8"/>
      <c r="G18" s="42"/>
      <c r="H18" s="43"/>
      <c r="I18" s="62">
        <f>'Daily Schedule SUN'!I18:J18</f>
        <v>0</v>
      </c>
      <c r="J18" s="63"/>
    </row>
    <row r="19" ht="24" customHeight="1" spans="1:10">
      <c r="A19" s="8"/>
      <c r="B19" s="25">
        <f t="shared" si="0"/>
        <v>0.541666666666667</v>
      </c>
      <c r="C19" s="35"/>
      <c r="D19" s="8"/>
      <c r="E19" s="27"/>
      <c r="F19" s="8"/>
      <c r="G19" s="28">
        <f>G7+4</f>
        <v>43991</v>
      </c>
      <c r="H19" s="29"/>
      <c r="I19" s="52">
        <f>'Daily Schedule SUN'!I19:J19</f>
        <v>0</v>
      </c>
      <c r="J19" s="53"/>
    </row>
    <row r="20" ht="24" customHeight="1" spans="1:10">
      <c r="A20" s="8"/>
      <c r="B20" s="30">
        <f t="shared" si="0"/>
        <v>0.5625</v>
      </c>
      <c r="C20" s="31"/>
      <c r="D20" s="8"/>
      <c r="E20" s="32"/>
      <c r="F20" s="8"/>
      <c r="G20" s="33"/>
      <c r="H20" s="34"/>
      <c r="I20" s="54">
        <f>'Daily Schedule SUN'!I20:J20</f>
        <v>0</v>
      </c>
      <c r="J20" s="55"/>
    </row>
    <row r="21" ht="24" customHeight="1" spans="1:10">
      <c r="A21" s="8"/>
      <c r="B21" s="25">
        <f t="shared" si="0"/>
        <v>0.583333333333333</v>
      </c>
      <c r="C21" s="35"/>
      <c r="D21" s="8"/>
      <c r="E21" s="27"/>
      <c r="F21" s="8"/>
      <c r="G21" s="36"/>
      <c r="H21" s="37"/>
      <c r="I21" s="56">
        <f>'Daily Schedule SUN'!I21:J21</f>
        <v>0</v>
      </c>
      <c r="J21" s="57"/>
    </row>
    <row r="22" ht="24" customHeight="1" spans="1:10">
      <c r="A22" s="8"/>
      <c r="B22" s="30">
        <f t="shared" si="0"/>
        <v>0.604166666666667</v>
      </c>
      <c r="C22" s="31"/>
      <c r="D22" s="8"/>
      <c r="E22" s="32"/>
      <c r="F22" s="8"/>
      <c r="G22" s="38">
        <f>G7+5</f>
        <v>43992</v>
      </c>
      <c r="H22" s="39"/>
      <c r="I22" s="58">
        <f>'Daily Schedule SUN'!I22:J22</f>
        <v>0</v>
      </c>
      <c r="J22" s="59"/>
    </row>
    <row r="23" ht="24" customHeight="1" spans="1:10">
      <c r="A23" s="8"/>
      <c r="B23" s="25">
        <f t="shared" si="0"/>
        <v>0.625</v>
      </c>
      <c r="C23" s="35"/>
      <c r="D23" s="8"/>
      <c r="E23" s="27"/>
      <c r="F23" s="8"/>
      <c r="G23" s="40"/>
      <c r="H23" s="41"/>
      <c r="I23" s="60">
        <f>'Daily Schedule SUN'!I23:J23</f>
        <v>0</v>
      </c>
      <c r="J23" s="61"/>
    </row>
    <row r="24" ht="24" customHeight="1" spans="1:10">
      <c r="A24" s="8"/>
      <c r="B24" s="30">
        <f t="shared" si="0"/>
        <v>0.645833333333333</v>
      </c>
      <c r="C24" s="31"/>
      <c r="D24" s="8"/>
      <c r="E24" s="32"/>
      <c r="F24" s="8"/>
      <c r="G24" s="42"/>
      <c r="H24" s="43"/>
      <c r="I24" s="62">
        <f>'Daily Schedule SUN'!I24:J24</f>
        <v>0</v>
      </c>
      <c r="J24" s="63"/>
    </row>
    <row r="25" ht="24" customHeight="1" spans="1:10">
      <c r="A25" s="8"/>
      <c r="B25" s="25">
        <f t="shared" si="0"/>
        <v>0.666666666666667</v>
      </c>
      <c r="C25" s="35"/>
      <c r="D25" s="8"/>
      <c r="E25" s="27"/>
      <c r="F25" s="8"/>
      <c r="G25" s="28">
        <f>G7+6</f>
        <v>43993</v>
      </c>
      <c r="H25" s="29"/>
      <c r="I25" s="52">
        <f>'Daily Schedule SUN'!I25:J25</f>
        <v>0</v>
      </c>
      <c r="J25" s="53"/>
    </row>
    <row r="26" ht="24" customHeight="1" spans="1:10">
      <c r="A26" s="8"/>
      <c r="B26" s="30">
        <f t="shared" si="0"/>
        <v>0.6875</v>
      </c>
      <c r="C26" s="31"/>
      <c r="D26" s="8"/>
      <c r="E26" s="32"/>
      <c r="F26" s="8"/>
      <c r="G26" s="33"/>
      <c r="H26" s="34"/>
      <c r="I26" s="54">
        <f>'Daily Schedule SUN'!I26:J26</f>
        <v>0</v>
      </c>
      <c r="J26" s="55"/>
    </row>
    <row r="27" ht="24" customHeight="1" spans="1:10">
      <c r="A27" s="8"/>
      <c r="B27" s="25">
        <f t="shared" si="0"/>
        <v>0.708333333333333</v>
      </c>
      <c r="C27" s="35"/>
      <c r="D27" s="8"/>
      <c r="E27" s="27"/>
      <c r="F27" s="8"/>
      <c r="G27" s="36"/>
      <c r="H27" s="37"/>
      <c r="I27" s="56">
        <f>'Daily Schedule SUN'!I27:J27</f>
        <v>0</v>
      </c>
      <c r="J27" s="57"/>
    </row>
    <row r="28" ht="24" customHeight="1" spans="1:10">
      <c r="A28" s="8"/>
      <c r="B28" s="30">
        <f t="shared" si="0"/>
        <v>0.729166666666667</v>
      </c>
      <c r="C28" s="31"/>
      <c r="D28" s="8"/>
      <c r="E28" s="32"/>
      <c r="F28" s="8"/>
      <c r="G28" s="8"/>
      <c r="H28" s="8"/>
      <c r="I28" s="8"/>
      <c r="J28" s="8"/>
    </row>
    <row r="29" ht="24" customHeight="1" spans="1:10">
      <c r="A29" s="8"/>
      <c r="B29" s="25">
        <f t="shared" si="0"/>
        <v>0.75</v>
      </c>
      <c r="C29" s="35"/>
      <c r="D29" s="8"/>
      <c r="E29" s="27"/>
      <c r="F29" s="8"/>
      <c r="G29" s="44"/>
      <c r="H29" s="45"/>
      <c r="I29" s="45"/>
      <c r="J29" s="64"/>
    </row>
    <row r="30" ht="24" customHeight="1" spans="1:10">
      <c r="A30" s="8"/>
      <c r="B30" s="30">
        <f t="shared" si="0"/>
        <v>0.770833333333334</v>
      </c>
      <c r="C30" s="31"/>
      <c r="D30" s="8"/>
      <c r="E30" s="32"/>
      <c r="F30" s="8"/>
      <c r="G30" s="46"/>
      <c r="H30" s="47"/>
      <c r="I30" s="47"/>
      <c r="J30" s="65"/>
    </row>
    <row r="31" ht="24" customHeight="1" spans="1:10">
      <c r="A31" s="8"/>
      <c r="B31" s="25">
        <f t="shared" si="0"/>
        <v>0.791666666666667</v>
      </c>
      <c r="C31" s="35"/>
      <c r="D31" s="8"/>
      <c r="E31" s="27"/>
      <c r="F31" s="8"/>
      <c r="G31" s="48"/>
      <c r="H31" s="49"/>
      <c r="I31" s="49"/>
      <c r="J31" s="66"/>
    </row>
    <row r="32" ht="24" customHeight="1" spans="1:10">
      <c r="A32" s="8"/>
      <c r="B32" s="30">
        <f t="shared" si="0"/>
        <v>0.8125</v>
      </c>
      <c r="C32" s="31"/>
      <c r="D32" s="8"/>
      <c r="E32" s="32"/>
      <c r="F32" s="8"/>
      <c r="G32" s="8"/>
      <c r="H32" s="8"/>
      <c r="I32" s="8"/>
      <c r="J32" s="8"/>
    </row>
    <row r="33" ht="24" customHeight="1" spans="1:10">
      <c r="A33" s="8"/>
      <c r="B33" s="25">
        <f t="shared" si="0"/>
        <v>0.833333333333334</v>
      </c>
      <c r="C33" s="35"/>
      <c r="D33" s="8"/>
      <c r="E33" s="27"/>
      <c r="F33" s="8"/>
      <c r="G33" s="8"/>
      <c r="H33" s="8"/>
      <c r="I33" s="8"/>
      <c r="J33" s="8"/>
    </row>
    <row r="34" ht="24" customHeight="1" spans="1:10">
      <c r="A34" s="8"/>
      <c r="B34" s="30">
        <f t="shared" si="0"/>
        <v>0.854166666666667</v>
      </c>
      <c r="C34" s="31"/>
      <c r="D34" s="8"/>
      <c r="E34" s="32"/>
      <c r="F34" s="8"/>
      <c r="G34" s="8"/>
      <c r="H34" s="8"/>
      <c r="I34" s="8"/>
      <c r="J34" s="8"/>
    </row>
    <row r="35" ht="24" customHeight="1" spans="1:10">
      <c r="A35" s="8"/>
      <c r="B35" s="25">
        <f t="shared" si="0"/>
        <v>0.875</v>
      </c>
      <c r="C35" s="35"/>
      <c r="D35" s="8"/>
      <c r="E35" s="27"/>
      <c r="F35" s="8"/>
      <c r="G35" s="8"/>
      <c r="H35" s="8"/>
      <c r="I35" s="8"/>
      <c r="J35" s="8"/>
    </row>
    <row r="36" ht="24" customHeight="1" spans="1:10">
      <c r="A36" s="8"/>
      <c r="B36" s="30">
        <f t="shared" si="0"/>
        <v>0.895833333333334</v>
      </c>
      <c r="C36" s="31"/>
      <c r="D36" s="8"/>
      <c r="E36" s="32"/>
      <c r="F36" s="8"/>
      <c r="G36" s="8"/>
      <c r="H36" s="8"/>
      <c r="I36" s="8"/>
      <c r="J36" s="8"/>
    </row>
    <row r="37" ht="24" customHeight="1" spans="1:10">
      <c r="A37" s="8"/>
      <c r="B37" s="25">
        <f t="shared" si="0"/>
        <v>0.916666666666667</v>
      </c>
      <c r="C37" s="35"/>
      <c r="D37" s="8"/>
      <c r="E37" s="27"/>
      <c r="F37" s="8"/>
      <c r="G37" s="8"/>
      <c r="H37" s="8"/>
      <c r="I37" s="8"/>
      <c r="J37" s="8"/>
    </row>
    <row r="38" ht="24" customHeight="1" spans="1:10">
      <c r="A38" s="8"/>
      <c r="B38" s="30">
        <f t="shared" si="0"/>
        <v>0.937500000000001</v>
      </c>
      <c r="C38" s="31"/>
      <c r="D38" s="8"/>
      <c r="E38" s="32"/>
      <c r="F38" s="8"/>
      <c r="G38" s="8"/>
      <c r="H38" s="8"/>
      <c r="I38" s="8"/>
      <c r="J38" s="8"/>
    </row>
    <row r="39" ht="24" customHeight="1" spans="1:10">
      <c r="A39" s="8"/>
      <c r="B39" s="25">
        <f t="shared" si="0"/>
        <v>0.958333333333334</v>
      </c>
      <c r="C39" s="35"/>
      <c r="D39" s="8"/>
      <c r="E39" s="27"/>
      <c r="F39" s="8"/>
      <c r="G39" s="8"/>
      <c r="H39" s="8"/>
      <c r="I39" s="8"/>
      <c r="J39" s="8"/>
    </row>
  </sheetData>
  <mergeCells count="33"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B5:B6"/>
    <mergeCell ref="E5:E6"/>
    <mergeCell ref="G29:J31"/>
    <mergeCell ref="G22:H24"/>
    <mergeCell ref="G25:H27"/>
    <mergeCell ref="G16:H18"/>
    <mergeCell ref="G19:H21"/>
    <mergeCell ref="G10:H12"/>
    <mergeCell ref="G13:H15"/>
    <mergeCell ref="B2:C3"/>
    <mergeCell ref="G5:J6"/>
    <mergeCell ref="G7:H9"/>
  </mergeCells>
  <dataValidations count="2">
    <dataValidation type="list" allowBlank="1" showInputMessage="1" showErrorMessage="1" sqref="G3:H3">
      <formula1>'Data Settings'!$B$3:$B$26</formula1>
    </dataValidation>
    <dataValidation type="list" allowBlank="1" showInputMessage="1" showErrorMessage="1" sqref="I3">
      <formula1>'Data Settings'!$D$3:$D$12</formula1>
    </dataValidation>
  </dataValidations>
  <pageMargins left="0.7" right="0.7" top="0.75" bottom="0.75" header="0.3" footer="0.3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249977111117893"/>
  </sheetPr>
  <dimension ref="A1:J39"/>
  <sheetViews>
    <sheetView showGridLines="0" zoomScale="80" zoomScaleNormal="80" workbookViewId="0">
      <selection activeCell="B2" sqref="B2:C3"/>
    </sheetView>
  </sheetViews>
  <sheetFormatPr defaultColWidth="11" defaultRowHeight="15.75"/>
  <cols>
    <col min="1" max="1" width="2.85185185185185" style="7" customWidth="1"/>
    <col min="2" max="2" width="13" style="7" customWidth="1"/>
    <col min="3" max="3" width="55.7111111111111" style="7" customWidth="1"/>
    <col min="4" max="4" width="3.42222222222222" style="7" customWidth="1"/>
    <col min="5" max="5" width="55.8518518518519" style="7" customWidth="1"/>
    <col min="6" max="6" width="3.42222222222222" style="7" customWidth="1"/>
    <col min="7" max="7" width="23.8518518518519" style="7" customWidth="1"/>
    <col min="8" max="8" width="3.42222222222222" style="7" customWidth="1"/>
    <col min="9" max="9" width="23.8518518518519" style="7" customWidth="1"/>
    <col min="10" max="10" width="21.4222222222222" style="7" customWidth="1"/>
    <col min="11" max="16384" width="10.7111111111111" style="7"/>
  </cols>
  <sheetData>
    <row r="1" ht="11" customHeight="1" spans="1:10">
      <c r="A1" s="8"/>
      <c r="B1" s="8"/>
      <c r="C1" s="8"/>
      <c r="D1" s="8"/>
      <c r="E1" s="8"/>
      <c r="F1" s="8"/>
      <c r="G1" s="8"/>
      <c r="H1" s="9"/>
      <c r="I1" s="8"/>
      <c r="J1" s="8"/>
    </row>
    <row r="2" ht="24" customHeight="1" spans="1:10">
      <c r="A2" s="8"/>
      <c r="B2" s="10" t="s">
        <v>10</v>
      </c>
      <c r="C2" s="10"/>
      <c r="D2" s="11"/>
      <c r="E2" s="12" t="s">
        <v>1</v>
      </c>
      <c r="F2" s="11"/>
      <c r="G2" s="12" t="s">
        <v>2</v>
      </c>
      <c r="H2" s="13"/>
      <c r="I2" s="12" t="s">
        <v>3</v>
      </c>
      <c r="J2" s="8"/>
    </row>
    <row r="3" ht="24" customHeight="1" spans="1:10">
      <c r="A3" s="8"/>
      <c r="B3" s="10"/>
      <c r="C3" s="10"/>
      <c r="D3" s="11"/>
      <c r="E3" s="14">
        <f>'Daily Schedule SUN'!E3</f>
        <v>43987</v>
      </c>
      <c r="F3" s="11"/>
      <c r="G3" s="15">
        <v>0.291666666666667</v>
      </c>
      <c r="H3" s="16"/>
      <c r="I3" s="50" t="s">
        <v>4</v>
      </c>
      <c r="J3" s="8"/>
    </row>
    <row r="4" ht="20" customHeight="1" spans="1:10">
      <c r="A4" s="8"/>
      <c r="B4" s="17"/>
      <c r="C4" s="17"/>
      <c r="D4" s="8"/>
      <c r="E4" s="17"/>
      <c r="F4" s="8"/>
      <c r="G4" s="17"/>
      <c r="H4" s="18"/>
      <c r="I4" s="51">
        <f>--LEFT(I3,3)</f>
        <v>30</v>
      </c>
      <c r="J4" s="8"/>
    </row>
    <row r="5" ht="24" customHeight="1" spans="1:10">
      <c r="A5" s="8"/>
      <c r="B5" s="19" t="s">
        <v>5</v>
      </c>
      <c r="C5" s="20" t="s">
        <v>14</v>
      </c>
      <c r="D5" s="8"/>
      <c r="E5" s="21" t="s">
        <v>7</v>
      </c>
      <c r="F5" s="8"/>
      <c r="G5" s="22" t="s">
        <v>12</v>
      </c>
      <c r="H5" s="23"/>
      <c r="I5" s="22"/>
      <c r="J5" s="22"/>
    </row>
    <row r="6" ht="24" customHeight="1" spans="1:10">
      <c r="A6" s="8"/>
      <c r="B6" s="19"/>
      <c r="C6" s="24">
        <f>E3+3</f>
        <v>43990</v>
      </c>
      <c r="D6" s="8"/>
      <c r="E6" s="21"/>
      <c r="F6" s="8"/>
      <c r="G6" s="22"/>
      <c r="H6" s="22"/>
      <c r="I6" s="22"/>
      <c r="J6" s="22"/>
    </row>
    <row r="7" ht="24" customHeight="1" spans="1:10">
      <c r="A7" s="8"/>
      <c r="B7" s="25">
        <f>G3</f>
        <v>0.291666666666667</v>
      </c>
      <c r="C7" s="26"/>
      <c r="D7" s="8"/>
      <c r="E7" s="27"/>
      <c r="F7" s="8"/>
      <c r="G7" s="28">
        <f>E3</f>
        <v>43987</v>
      </c>
      <c r="H7" s="29"/>
      <c r="I7" s="52">
        <f>'Daily Schedule SUN'!I7:J7</f>
        <v>0</v>
      </c>
      <c r="J7" s="53"/>
    </row>
    <row r="8" ht="24" customHeight="1" spans="1:10">
      <c r="A8" s="8"/>
      <c r="B8" s="30">
        <f t="shared" ref="B8:B39" si="0">B7+TIME(0,Interval,0)</f>
        <v>0.3125</v>
      </c>
      <c r="C8" s="31"/>
      <c r="D8" s="8"/>
      <c r="E8" s="32"/>
      <c r="F8" s="8"/>
      <c r="G8" s="33"/>
      <c r="H8" s="34"/>
      <c r="I8" s="54">
        <f>'Daily Schedule SUN'!I8:J8</f>
        <v>0</v>
      </c>
      <c r="J8" s="55"/>
    </row>
    <row r="9" ht="24" customHeight="1" spans="1:10">
      <c r="A9" s="8"/>
      <c r="B9" s="25">
        <f t="shared" si="0"/>
        <v>0.333333333333333</v>
      </c>
      <c r="C9" s="35"/>
      <c r="D9" s="8"/>
      <c r="E9" s="27"/>
      <c r="F9" s="8"/>
      <c r="G9" s="36"/>
      <c r="H9" s="37"/>
      <c r="I9" s="56">
        <f>'Daily Schedule SUN'!I9:J9</f>
        <v>0</v>
      </c>
      <c r="J9" s="57"/>
    </row>
    <row r="10" ht="24" customHeight="1" spans="1:10">
      <c r="A10" s="8"/>
      <c r="B10" s="30">
        <f t="shared" si="0"/>
        <v>0.354166666666667</v>
      </c>
      <c r="C10" s="31"/>
      <c r="D10" s="8"/>
      <c r="E10" s="32"/>
      <c r="F10" s="8"/>
      <c r="G10" s="38">
        <f>G7+1</f>
        <v>43988</v>
      </c>
      <c r="H10" s="39"/>
      <c r="I10" s="58">
        <f>'Daily Schedule SUN'!I10:J10</f>
        <v>0</v>
      </c>
      <c r="J10" s="59"/>
    </row>
    <row r="11" ht="24" customHeight="1" spans="1:10">
      <c r="A11" s="8"/>
      <c r="B11" s="25">
        <f t="shared" si="0"/>
        <v>0.375</v>
      </c>
      <c r="C11" s="35"/>
      <c r="D11" s="8"/>
      <c r="E11" s="27"/>
      <c r="F11" s="8"/>
      <c r="G11" s="40"/>
      <c r="H11" s="41"/>
      <c r="I11" s="60">
        <f>'Daily Schedule SUN'!I11:J11</f>
        <v>0</v>
      </c>
      <c r="J11" s="61"/>
    </row>
    <row r="12" ht="24" customHeight="1" spans="1:10">
      <c r="A12" s="8"/>
      <c r="B12" s="30">
        <f t="shared" si="0"/>
        <v>0.395833333333333</v>
      </c>
      <c r="C12" s="31"/>
      <c r="D12" s="8"/>
      <c r="E12" s="32"/>
      <c r="F12" s="8"/>
      <c r="G12" s="42"/>
      <c r="H12" s="43"/>
      <c r="I12" s="62">
        <f>'Daily Schedule SUN'!I12:J12</f>
        <v>0</v>
      </c>
      <c r="J12" s="63"/>
    </row>
    <row r="13" ht="24" customHeight="1" spans="1:10">
      <c r="A13" s="8"/>
      <c r="B13" s="25">
        <f t="shared" si="0"/>
        <v>0.416666666666667</v>
      </c>
      <c r="C13" s="35"/>
      <c r="D13" s="8"/>
      <c r="E13" s="27"/>
      <c r="F13" s="8"/>
      <c r="G13" s="28">
        <f>G7+2</f>
        <v>43989</v>
      </c>
      <c r="H13" s="29"/>
      <c r="I13" s="52">
        <f>'Daily Schedule SUN'!I13:J13</f>
        <v>0</v>
      </c>
      <c r="J13" s="53"/>
    </row>
    <row r="14" ht="24" customHeight="1" spans="1:10">
      <c r="A14" s="8"/>
      <c r="B14" s="30">
        <f t="shared" si="0"/>
        <v>0.4375</v>
      </c>
      <c r="C14" s="31"/>
      <c r="D14" s="8"/>
      <c r="E14" s="32"/>
      <c r="F14" s="8"/>
      <c r="G14" s="33"/>
      <c r="H14" s="34"/>
      <c r="I14" s="54">
        <f>'Daily Schedule SUN'!I14:J14</f>
        <v>0</v>
      </c>
      <c r="J14" s="55"/>
    </row>
    <row r="15" ht="24" customHeight="1" spans="1:10">
      <c r="A15" s="8"/>
      <c r="B15" s="25">
        <f t="shared" si="0"/>
        <v>0.458333333333333</v>
      </c>
      <c r="C15" s="35"/>
      <c r="D15" s="8"/>
      <c r="E15" s="27"/>
      <c r="F15" s="8"/>
      <c r="G15" s="36"/>
      <c r="H15" s="37"/>
      <c r="I15" s="56">
        <f>'Daily Schedule SUN'!I15:J15</f>
        <v>0</v>
      </c>
      <c r="J15" s="57"/>
    </row>
    <row r="16" ht="24" customHeight="1" spans="1:10">
      <c r="A16" s="8"/>
      <c r="B16" s="30">
        <f t="shared" si="0"/>
        <v>0.479166666666667</v>
      </c>
      <c r="C16" s="31"/>
      <c r="D16" s="8"/>
      <c r="E16" s="32"/>
      <c r="F16" s="8"/>
      <c r="G16" s="38">
        <f>G7+3</f>
        <v>43990</v>
      </c>
      <c r="H16" s="39"/>
      <c r="I16" s="58">
        <f>'Daily Schedule SUN'!I16:J16</f>
        <v>0</v>
      </c>
      <c r="J16" s="59"/>
    </row>
    <row r="17" ht="24" customHeight="1" spans="1:10">
      <c r="A17" s="8"/>
      <c r="B17" s="25">
        <f t="shared" si="0"/>
        <v>0.5</v>
      </c>
      <c r="C17" s="35"/>
      <c r="D17" s="8"/>
      <c r="E17" s="27"/>
      <c r="F17" s="8"/>
      <c r="G17" s="40"/>
      <c r="H17" s="41"/>
      <c r="I17" s="60">
        <f>'Daily Schedule SUN'!I17:J17</f>
        <v>0</v>
      </c>
      <c r="J17" s="61"/>
    </row>
    <row r="18" ht="24" customHeight="1" spans="1:10">
      <c r="A18" s="8"/>
      <c r="B18" s="30">
        <f t="shared" si="0"/>
        <v>0.520833333333333</v>
      </c>
      <c r="C18" s="31"/>
      <c r="D18" s="8"/>
      <c r="E18" s="32"/>
      <c r="F18" s="8"/>
      <c r="G18" s="42"/>
      <c r="H18" s="43"/>
      <c r="I18" s="62">
        <f>'Daily Schedule SUN'!I18:J18</f>
        <v>0</v>
      </c>
      <c r="J18" s="63"/>
    </row>
    <row r="19" ht="24" customHeight="1" spans="1:10">
      <c r="A19" s="8"/>
      <c r="B19" s="25">
        <f t="shared" si="0"/>
        <v>0.541666666666667</v>
      </c>
      <c r="C19" s="35"/>
      <c r="D19" s="8"/>
      <c r="E19" s="27"/>
      <c r="F19" s="8"/>
      <c r="G19" s="28">
        <f>G7+4</f>
        <v>43991</v>
      </c>
      <c r="H19" s="29"/>
      <c r="I19" s="52">
        <f>'Daily Schedule SUN'!I19:J19</f>
        <v>0</v>
      </c>
      <c r="J19" s="53"/>
    </row>
    <row r="20" ht="24" customHeight="1" spans="1:10">
      <c r="A20" s="8"/>
      <c r="B20" s="30">
        <f t="shared" si="0"/>
        <v>0.5625</v>
      </c>
      <c r="C20" s="31"/>
      <c r="D20" s="8"/>
      <c r="E20" s="32"/>
      <c r="F20" s="8"/>
      <c r="G20" s="33"/>
      <c r="H20" s="34"/>
      <c r="I20" s="54">
        <f>'Daily Schedule SUN'!I20:J20</f>
        <v>0</v>
      </c>
      <c r="J20" s="55"/>
    </row>
    <row r="21" ht="24" customHeight="1" spans="1:10">
      <c r="A21" s="8"/>
      <c r="B21" s="25">
        <f t="shared" si="0"/>
        <v>0.583333333333333</v>
      </c>
      <c r="C21" s="35"/>
      <c r="D21" s="8"/>
      <c r="E21" s="27"/>
      <c r="F21" s="8"/>
      <c r="G21" s="36"/>
      <c r="H21" s="37"/>
      <c r="I21" s="56">
        <f>'Daily Schedule SUN'!I21:J21</f>
        <v>0</v>
      </c>
      <c r="J21" s="57"/>
    </row>
    <row r="22" ht="24" customHeight="1" spans="1:10">
      <c r="A22" s="8"/>
      <c r="B22" s="30">
        <f t="shared" si="0"/>
        <v>0.604166666666667</v>
      </c>
      <c r="C22" s="31"/>
      <c r="D22" s="8"/>
      <c r="E22" s="32"/>
      <c r="F22" s="8"/>
      <c r="G22" s="38">
        <f>G7+5</f>
        <v>43992</v>
      </c>
      <c r="H22" s="39"/>
      <c r="I22" s="58">
        <f>'Daily Schedule SUN'!I22:J22</f>
        <v>0</v>
      </c>
      <c r="J22" s="59"/>
    </row>
    <row r="23" ht="24" customHeight="1" spans="1:10">
      <c r="A23" s="8"/>
      <c r="B23" s="25">
        <f t="shared" si="0"/>
        <v>0.625</v>
      </c>
      <c r="C23" s="35"/>
      <c r="D23" s="8"/>
      <c r="E23" s="27"/>
      <c r="F23" s="8"/>
      <c r="G23" s="40"/>
      <c r="H23" s="41"/>
      <c r="I23" s="60">
        <f>'Daily Schedule SUN'!I23:J23</f>
        <v>0</v>
      </c>
      <c r="J23" s="61"/>
    </row>
    <row r="24" ht="24" customHeight="1" spans="1:10">
      <c r="A24" s="8"/>
      <c r="B24" s="30">
        <f t="shared" si="0"/>
        <v>0.645833333333333</v>
      </c>
      <c r="C24" s="31"/>
      <c r="D24" s="8"/>
      <c r="E24" s="32"/>
      <c r="F24" s="8"/>
      <c r="G24" s="42"/>
      <c r="H24" s="43"/>
      <c r="I24" s="62">
        <f>'Daily Schedule SUN'!I24:J24</f>
        <v>0</v>
      </c>
      <c r="J24" s="63"/>
    </row>
    <row r="25" ht="24" customHeight="1" spans="1:10">
      <c r="A25" s="8"/>
      <c r="B25" s="25">
        <f t="shared" si="0"/>
        <v>0.666666666666667</v>
      </c>
      <c r="C25" s="35"/>
      <c r="D25" s="8"/>
      <c r="E25" s="27"/>
      <c r="F25" s="8"/>
      <c r="G25" s="28">
        <f>G7+6</f>
        <v>43993</v>
      </c>
      <c r="H25" s="29"/>
      <c r="I25" s="52">
        <f>'Daily Schedule SUN'!I25:J25</f>
        <v>0</v>
      </c>
      <c r="J25" s="53"/>
    </row>
    <row r="26" ht="24" customHeight="1" spans="1:10">
      <c r="A26" s="8"/>
      <c r="B26" s="30">
        <f t="shared" si="0"/>
        <v>0.6875</v>
      </c>
      <c r="C26" s="31"/>
      <c r="D26" s="8"/>
      <c r="E26" s="32"/>
      <c r="F26" s="8"/>
      <c r="G26" s="33"/>
      <c r="H26" s="34"/>
      <c r="I26" s="54">
        <f>'Daily Schedule SUN'!I26:J26</f>
        <v>0</v>
      </c>
      <c r="J26" s="55"/>
    </row>
    <row r="27" ht="24" customHeight="1" spans="1:10">
      <c r="A27" s="8"/>
      <c r="B27" s="25">
        <f t="shared" si="0"/>
        <v>0.708333333333333</v>
      </c>
      <c r="C27" s="35"/>
      <c r="D27" s="8"/>
      <c r="E27" s="27"/>
      <c r="F27" s="8"/>
      <c r="G27" s="36"/>
      <c r="H27" s="37"/>
      <c r="I27" s="56">
        <f>'Daily Schedule SUN'!I27:J27</f>
        <v>0</v>
      </c>
      <c r="J27" s="57"/>
    </row>
    <row r="28" ht="24" customHeight="1" spans="1:10">
      <c r="A28" s="8"/>
      <c r="B28" s="30">
        <f t="shared" si="0"/>
        <v>0.729166666666667</v>
      </c>
      <c r="C28" s="31"/>
      <c r="D28" s="8"/>
      <c r="E28" s="32"/>
      <c r="F28" s="8"/>
      <c r="G28" s="8"/>
      <c r="H28" s="8"/>
      <c r="I28" s="8"/>
      <c r="J28" s="8"/>
    </row>
    <row r="29" ht="24" customHeight="1" spans="1:10">
      <c r="A29" s="8"/>
      <c r="B29" s="25">
        <f t="shared" si="0"/>
        <v>0.75</v>
      </c>
      <c r="C29" s="35"/>
      <c r="D29" s="8"/>
      <c r="E29" s="27"/>
      <c r="F29" s="8"/>
      <c r="G29" s="44"/>
      <c r="H29" s="45"/>
      <c r="I29" s="45"/>
      <c r="J29" s="64"/>
    </row>
    <row r="30" ht="24" customHeight="1" spans="1:10">
      <c r="A30" s="8"/>
      <c r="B30" s="30">
        <f t="shared" si="0"/>
        <v>0.770833333333334</v>
      </c>
      <c r="C30" s="31"/>
      <c r="D30" s="8"/>
      <c r="E30" s="32"/>
      <c r="F30" s="8"/>
      <c r="G30" s="46"/>
      <c r="H30" s="47"/>
      <c r="I30" s="47"/>
      <c r="J30" s="65"/>
    </row>
    <row r="31" ht="24" customHeight="1" spans="1:10">
      <c r="A31" s="8"/>
      <c r="B31" s="25">
        <f t="shared" si="0"/>
        <v>0.791666666666667</v>
      </c>
      <c r="C31" s="35"/>
      <c r="D31" s="8"/>
      <c r="E31" s="27"/>
      <c r="F31" s="8"/>
      <c r="G31" s="48"/>
      <c r="H31" s="49"/>
      <c r="I31" s="49"/>
      <c r="J31" s="66"/>
    </row>
    <row r="32" ht="24" customHeight="1" spans="1:10">
      <c r="A32" s="8"/>
      <c r="B32" s="30">
        <f t="shared" si="0"/>
        <v>0.8125</v>
      </c>
      <c r="C32" s="31"/>
      <c r="D32" s="8"/>
      <c r="E32" s="32"/>
      <c r="F32" s="8"/>
      <c r="G32" s="8"/>
      <c r="H32" s="8"/>
      <c r="I32" s="8"/>
      <c r="J32" s="8"/>
    </row>
    <row r="33" ht="24" customHeight="1" spans="1:10">
      <c r="A33" s="8"/>
      <c r="B33" s="25">
        <f t="shared" si="0"/>
        <v>0.833333333333334</v>
      </c>
      <c r="C33" s="35"/>
      <c r="D33" s="8"/>
      <c r="E33" s="27"/>
      <c r="F33" s="8"/>
      <c r="G33" s="8"/>
      <c r="H33" s="8"/>
      <c r="I33" s="8"/>
      <c r="J33" s="8"/>
    </row>
    <row r="34" ht="24" customHeight="1" spans="1:10">
      <c r="A34" s="8"/>
      <c r="B34" s="30">
        <f t="shared" si="0"/>
        <v>0.854166666666667</v>
      </c>
      <c r="C34" s="31"/>
      <c r="D34" s="8"/>
      <c r="E34" s="32"/>
      <c r="F34" s="8"/>
      <c r="G34" s="8"/>
      <c r="H34" s="8"/>
      <c r="I34" s="8"/>
      <c r="J34" s="8"/>
    </row>
    <row r="35" ht="24" customHeight="1" spans="1:10">
      <c r="A35" s="8"/>
      <c r="B35" s="25">
        <f t="shared" si="0"/>
        <v>0.875</v>
      </c>
      <c r="C35" s="35"/>
      <c r="D35" s="8"/>
      <c r="E35" s="27"/>
      <c r="F35" s="8"/>
      <c r="G35" s="8"/>
      <c r="H35" s="8"/>
      <c r="I35" s="8"/>
      <c r="J35" s="8"/>
    </row>
    <row r="36" ht="24" customHeight="1" spans="1:10">
      <c r="A36" s="8"/>
      <c r="B36" s="30">
        <f t="shared" si="0"/>
        <v>0.895833333333334</v>
      </c>
      <c r="C36" s="31"/>
      <c r="D36" s="8"/>
      <c r="E36" s="32"/>
      <c r="F36" s="8"/>
      <c r="G36" s="8"/>
      <c r="H36" s="8"/>
      <c r="I36" s="8"/>
      <c r="J36" s="8"/>
    </row>
    <row r="37" ht="24" customHeight="1" spans="1:10">
      <c r="A37" s="8"/>
      <c r="B37" s="25">
        <f t="shared" si="0"/>
        <v>0.916666666666667</v>
      </c>
      <c r="C37" s="35"/>
      <c r="D37" s="8"/>
      <c r="E37" s="27"/>
      <c r="F37" s="8"/>
      <c r="G37" s="8"/>
      <c r="H37" s="8"/>
      <c r="I37" s="8"/>
      <c r="J37" s="8"/>
    </row>
    <row r="38" ht="24" customHeight="1" spans="1:10">
      <c r="A38" s="8"/>
      <c r="B38" s="30">
        <f t="shared" si="0"/>
        <v>0.937500000000001</v>
      </c>
      <c r="C38" s="31"/>
      <c r="D38" s="8"/>
      <c r="E38" s="32"/>
      <c r="F38" s="8"/>
      <c r="G38" s="8"/>
      <c r="H38" s="8"/>
      <c r="I38" s="8"/>
      <c r="J38" s="8"/>
    </row>
    <row r="39" ht="24" customHeight="1" spans="1:10">
      <c r="A39" s="8"/>
      <c r="B39" s="25">
        <f t="shared" si="0"/>
        <v>0.958333333333334</v>
      </c>
      <c r="C39" s="35"/>
      <c r="D39" s="8"/>
      <c r="E39" s="27"/>
      <c r="F39" s="8"/>
      <c r="G39" s="8"/>
      <c r="H39" s="8"/>
      <c r="I39" s="8"/>
      <c r="J39" s="8"/>
    </row>
  </sheetData>
  <mergeCells count="33"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B5:B6"/>
    <mergeCell ref="E5:E6"/>
    <mergeCell ref="G29:J31"/>
    <mergeCell ref="G22:H24"/>
    <mergeCell ref="G25:H27"/>
    <mergeCell ref="G16:H18"/>
    <mergeCell ref="G19:H21"/>
    <mergeCell ref="G10:H12"/>
    <mergeCell ref="G13:H15"/>
    <mergeCell ref="B2:C3"/>
    <mergeCell ref="G5:J6"/>
    <mergeCell ref="G7:H9"/>
  </mergeCells>
  <dataValidations count="2">
    <dataValidation type="list" allowBlank="1" showInputMessage="1" showErrorMessage="1" sqref="G3:H3">
      <formula1>'Data Settings'!$B$3:$B$26</formula1>
    </dataValidation>
    <dataValidation type="list" allowBlank="1" showInputMessage="1" showErrorMessage="1" sqref="I3">
      <formula1>'Data Settings'!$D$3:$D$12</formula1>
    </dataValidation>
  </dataValidations>
  <pageMargins left="0.7" right="0.7" top="0.75" bottom="0.75" header="0.3" footer="0.3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249977111117893"/>
  </sheetPr>
  <dimension ref="A1:J39"/>
  <sheetViews>
    <sheetView showGridLines="0" zoomScale="80" zoomScaleNormal="80" workbookViewId="0">
      <selection activeCell="B2" sqref="B2:C3"/>
    </sheetView>
  </sheetViews>
  <sheetFormatPr defaultColWidth="11" defaultRowHeight="15.75"/>
  <cols>
    <col min="1" max="1" width="2.85185185185185" style="7" customWidth="1"/>
    <col min="2" max="2" width="13" style="7" customWidth="1"/>
    <col min="3" max="3" width="55.7111111111111" style="7" customWidth="1"/>
    <col min="4" max="4" width="3.42222222222222" style="7" customWidth="1"/>
    <col min="5" max="5" width="55.8518518518519" style="7" customWidth="1"/>
    <col min="6" max="6" width="3.42222222222222" style="7" customWidth="1"/>
    <col min="7" max="7" width="23.8518518518519" style="7" customWidth="1"/>
    <col min="8" max="8" width="3.42222222222222" style="7" customWidth="1"/>
    <col min="9" max="9" width="23.8518518518519" style="7" customWidth="1"/>
    <col min="10" max="10" width="21.4222222222222" style="7" customWidth="1"/>
    <col min="11" max="16384" width="10.7111111111111" style="7"/>
  </cols>
  <sheetData>
    <row r="1" ht="11" customHeight="1" spans="1:10">
      <c r="A1" s="8"/>
      <c r="B1" s="8"/>
      <c r="C1" s="8"/>
      <c r="D1" s="8"/>
      <c r="E1" s="8"/>
      <c r="F1" s="8"/>
      <c r="G1" s="8"/>
      <c r="H1" s="9"/>
      <c r="I1" s="8"/>
      <c r="J1" s="8"/>
    </row>
    <row r="2" ht="24" customHeight="1" spans="1:10">
      <c r="A2" s="8"/>
      <c r="B2" s="10" t="s">
        <v>10</v>
      </c>
      <c r="C2" s="10"/>
      <c r="D2" s="11"/>
      <c r="E2" s="12" t="s">
        <v>1</v>
      </c>
      <c r="F2" s="11"/>
      <c r="G2" s="12" t="s">
        <v>2</v>
      </c>
      <c r="H2" s="13"/>
      <c r="I2" s="12" t="s">
        <v>3</v>
      </c>
      <c r="J2" s="8"/>
    </row>
    <row r="3" ht="24" customHeight="1" spans="1:10">
      <c r="A3" s="8"/>
      <c r="B3" s="10"/>
      <c r="C3" s="10"/>
      <c r="D3" s="11"/>
      <c r="E3" s="14">
        <f>'Daily Schedule SUN'!E3</f>
        <v>43987</v>
      </c>
      <c r="F3" s="11"/>
      <c r="G3" s="15">
        <v>0.291666666666667</v>
      </c>
      <c r="H3" s="16"/>
      <c r="I3" s="50" t="s">
        <v>4</v>
      </c>
      <c r="J3" s="8"/>
    </row>
    <row r="4" ht="20" customHeight="1" spans="1:10">
      <c r="A4" s="8"/>
      <c r="B4" s="17"/>
      <c r="C4" s="17"/>
      <c r="D4" s="8"/>
      <c r="E4" s="17"/>
      <c r="F4" s="8"/>
      <c r="G4" s="17"/>
      <c r="H4" s="18"/>
      <c r="I4" s="51">
        <f>--LEFT(I3,3)</f>
        <v>30</v>
      </c>
      <c r="J4" s="8"/>
    </row>
    <row r="5" ht="24" customHeight="1" spans="1:10">
      <c r="A5" s="8"/>
      <c r="B5" s="19" t="s">
        <v>5</v>
      </c>
      <c r="C5" s="20" t="s">
        <v>15</v>
      </c>
      <c r="D5" s="8"/>
      <c r="E5" s="21" t="s">
        <v>7</v>
      </c>
      <c r="F5" s="8"/>
      <c r="G5" s="22" t="s">
        <v>12</v>
      </c>
      <c r="H5" s="23"/>
      <c r="I5" s="22"/>
      <c r="J5" s="22"/>
    </row>
    <row r="6" ht="24" customHeight="1" spans="1:10">
      <c r="A6" s="8"/>
      <c r="B6" s="19"/>
      <c r="C6" s="24">
        <f>E3+4</f>
        <v>43991</v>
      </c>
      <c r="D6" s="8"/>
      <c r="E6" s="21"/>
      <c r="F6" s="8"/>
      <c r="G6" s="22"/>
      <c r="H6" s="22"/>
      <c r="I6" s="22"/>
      <c r="J6" s="22"/>
    </row>
    <row r="7" ht="24" customHeight="1" spans="1:10">
      <c r="A7" s="8"/>
      <c r="B7" s="25">
        <f>G3</f>
        <v>0.291666666666667</v>
      </c>
      <c r="C7" s="26"/>
      <c r="D7" s="8"/>
      <c r="E7" s="27"/>
      <c r="F7" s="8"/>
      <c r="G7" s="28">
        <f>E3</f>
        <v>43987</v>
      </c>
      <c r="H7" s="29"/>
      <c r="I7" s="52">
        <f>'Daily Schedule SUN'!I7:J7</f>
        <v>0</v>
      </c>
      <c r="J7" s="53"/>
    </row>
    <row r="8" ht="24" customHeight="1" spans="1:10">
      <c r="A8" s="8"/>
      <c r="B8" s="30">
        <f t="shared" ref="B8:B39" si="0">B7+TIME(0,Interval,0)</f>
        <v>0.3125</v>
      </c>
      <c r="C8" s="31"/>
      <c r="D8" s="8"/>
      <c r="E8" s="32"/>
      <c r="F8" s="8"/>
      <c r="G8" s="33"/>
      <c r="H8" s="34"/>
      <c r="I8" s="54">
        <f>'Daily Schedule SUN'!I8:J8</f>
        <v>0</v>
      </c>
      <c r="J8" s="55"/>
    </row>
    <row r="9" ht="24" customHeight="1" spans="1:10">
      <c r="A9" s="8"/>
      <c r="B9" s="25">
        <f t="shared" si="0"/>
        <v>0.333333333333333</v>
      </c>
      <c r="C9" s="35"/>
      <c r="D9" s="8"/>
      <c r="E9" s="27"/>
      <c r="F9" s="8"/>
      <c r="G9" s="36"/>
      <c r="H9" s="37"/>
      <c r="I9" s="56">
        <f>'Daily Schedule SUN'!I9:J9</f>
        <v>0</v>
      </c>
      <c r="J9" s="57"/>
    </row>
    <row r="10" ht="24" customHeight="1" spans="1:10">
      <c r="A10" s="8"/>
      <c r="B10" s="30">
        <f t="shared" si="0"/>
        <v>0.354166666666667</v>
      </c>
      <c r="C10" s="31"/>
      <c r="D10" s="8"/>
      <c r="E10" s="32"/>
      <c r="F10" s="8"/>
      <c r="G10" s="38">
        <f>G7+1</f>
        <v>43988</v>
      </c>
      <c r="H10" s="39"/>
      <c r="I10" s="58">
        <f>'Daily Schedule SUN'!I10:J10</f>
        <v>0</v>
      </c>
      <c r="J10" s="59"/>
    </row>
    <row r="11" ht="24" customHeight="1" spans="1:10">
      <c r="A11" s="8"/>
      <c r="B11" s="25">
        <f t="shared" si="0"/>
        <v>0.375</v>
      </c>
      <c r="C11" s="35"/>
      <c r="D11" s="8"/>
      <c r="E11" s="27"/>
      <c r="F11" s="8"/>
      <c r="G11" s="40"/>
      <c r="H11" s="41"/>
      <c r="I11" s="60">
        <f>'Daily Schedule SUN'!I11:J11</f>
        <v>0</v>
      </c>
      <c r="J11" s="61"/>
    </row>
    <row r="12" ht="24" customHeight="1" spans="1:10">
      <c r="A12" s="8"/>
      <c r="B12" s="30">
        <f t="shared" si="0"/>
        <v>0.395833333333333</v>
      </c>
      <c r="C12" s="31"/>
      <c r="D12" s="8"/>
      <c r="E12" s="32"/>
      <c r="F12" s="8"/>
      <c r="G12" s="42"/>
      <c r="H12" s="43"/>
      <c r="I12" s="62">
        <f>'Daily Schedule SUN'!I12:J12</f>
        <v>0</v>
      </c>
      <c r="J12" s="63"/>
    </row>
    <row r="13" ht="24" customHeight="1" spans="1:10">
      <c r="A13" s="8"/>
      <c r="B13" s="25">
        <f t="shared" si="0"/>
        <v>0.416666666666667</v>
      </c>
      <c r="C13" s="35"/>
      <c r="D13" s="8"/>
      <c r="E13" s="27"/>
      <c r="F13" s="8"/>
      <c r="G13" s="28">
        <f>G7+2</f>
        <v>43989</v>
      </c>
      <c r="H13" s="29"/>
      <c r="I13" s="52">
        <f>'Daily Schedule SUN'!I13:J13</f>
        <v>0</v>
      </c>
      <c r="J13" s="53"/>
    </row>
    <row r="14" ht="24" customHeight="1" spans="1:10">
      <c r="A14" s="8"/>
      <c r="B14" s="30">
        <f t="shared" si="0"/>
        <v>0.4375</v>
      </c>
      <c r="C14" s="31"/>
      <c r="D14" s="8"/>
      <c r="E14" s="32"/>
      <c r="F14" s="8"/>
      <c r="G14" s="33"/>
      <c r="H14" s="34"/>
      <c r="I14" s="54">
        <f>'Daily Schedule SUN'!I14:J14</f>
        <v>0</v>
      </c>
      <c r="J14" s="55"/>
    </row>
    <row r="15" ht="24" customHeight="1" spans="1:10">
      <c r="A15" s="8"/>
      <c r="B15" s="25">
        <f t="shared" si="0"/>
        <v>0.458333333333333</v>
      </c>
      <c r="C15" s="35"/>
      <c r="D15" s="8"/>
      <c r="E15" s="27"/>
      <c r="F15" s="8"/>
      <c r="G15" s="36"/>
      <c r="H15" s="37"/>
      <c r="I15" s="56">
        <f>'Daily Schedule SUN'!I15:J15</f>
        <v>0</v>
      </c>
      <c r="J15" s="57"/>
    </row>
    <row r="16" ht="24" customHeight="1" spans="1:10">
      <c r="A16" s="8"/>
      <c r="B16" s="30">
        <f t="shared" si="0"/>
        <v>0.479166666666667</v>
      </c>
      <c r="C16" s="31"/>
      <c r="D16" s="8"/>
      <c r="E16" s="32"/>
      <c r="F16" s="8"/>
      <c r="G16" s="38">
        <f>G7+3</f>
        <v>43990</v>
      </c>
      <c r="H16" s="39"/>
      <c r="I16" s="58">
        <f>'Daily Schedule SUN'!I16:J16</f>
        <v>0</v>
      </c>
      <c r="J16" s="59"/>
    </row>
    <row r="17" ht="24" customHeight="1" spans="1:10">
      <c r="A17" s="8"/>
      <c r="B17" s="25">
        <f t="shared" si="0"/>
        <v>0.5</v>
      </c>
      <c r="C17" s="35"/>
      <c r="D17" s="8"/>
      <c r="E17" s="27"/>
      <c r="F17" s="8"/>
      <c r="G17" s="40"/>
      <c r="H17" s="41"/>
      <c r="I17" s="60">
        <f>'Daily Schedule SUN'!I17:J17</f>
        <v>0</v>
      </c>
      <c r="J17" s="61"/>
    </row>
    <row r="18" ht="24" customHeight="1" spans="1:10">
      <c r="A18" s="8"/>
      <c r="B18" s="30">
        <f t="shared" si="0"/>
        <v>0.520833333333333</v>
      </c>
      <c r="C18" s="31"/>
      <c r="D18" s="8"/>
      <c r="E18" s="32"/>
      <c r="F18" s="8"/>
      <c r="G18" s="42"/>
      <c r="H18" s="43"/>
      <c r="I18" s="62">
        <f>'Daily Schedule SUN'!I18:J18</f>
        <v>0</v>
      </c>
      <c r="J18" s="63"/>
    </row>
    <row r="19" ht="24" customHeight="1" spans="1:10">
      <c r="A19" s="8"/>
      <c r="B19" s="25">
        <f t="shared" si="0"/>
        <v>0.541666666666667</v>
      </c>
      <c r="C19" s="35"/>
      <c r="D19" s="8"/>
      <c r="E19" s="27"/>
      <c r="F19" s="8"/>
      <c r="G19" s="28">
        <f>G7+4</f>
        <v>43991</v>
      </c>
      <c r="H19" s="29"/>
      <c r="I19" s="52">
        <f>'Daily Schedule SUN'!I19:J19</f>
        <v>0</v>
      </c>
      <c r="J19" s="53"/>
    </row>
    <row r="20" ht="24" customHeight="1" spans="1:10">
      <c r="A20" s="8"/>
      <c r="B20" s="30">
        <f t="shared" si="0"/>
        <v>0.5625</v>
      </c>
      <c r="C20" s="31"/>
      <c r="D20" s="8"/>
      <c r="E20" s="32"/>
      <c r="F20" s="8"/>
      <c r="G20" s="33"/>
      <c r="H20" s="34"/>
      <c r="I20" s="54">
        <f>'Daily Schedule SUN'!I20:J20</f>
        <v>0</v>
      </c>
      <c r="J20" s="55"/>
    </row>
    <row r="21" ht="24" customHeight="1" spans="1:10">
      <c r="A21" s="8"/>
      <c r="B21" s="25">
        <f t="shared" si="0"/>
        <v>0.583333333333333</v>
      </c>
      <c r="C21" s="35"/>
      <c r="D21" s="8"/>
      <c r="E21" s="27"/>
      <c r="F21" s="8"/>
      <c r="G21" s="36"/>
      <c r="H21" s="37"/>
      <c r="I21" s="56">
        <f>'Daily Schedule SUN'!I21:J21</f>
        <v>0</v>
      </c>
      <c r="J21" s="57"/>
    </row>
    <row r="22" ht="24" customHeight="1" spans="1:10">
      <c r="A22" s="8"/>
      <c r="B22" s="30">
        <f t="shared" si="0"/>
        <v>0.604166666666667</v>
      </c>
      <c r="C22" s="31"/>
      <c r="D22" s="8"/>
      <c r="E22" s="32"/>
      <c r="F22" s="8"/>
      <c r="G22" s="38">
        <f>G7+5</f>
        <v>43992</v>
      </c>
      <c r="H22" s="39"/>
      <c r="I22" s="58">
        <f>'Daily Schedule SUN'!I22:J22</f>
        <v>0</v>
      </c>
      <c r="J22" s="59"/>
    </row>
    <row r="23" ht="24" customHeight="1" spans="1:10">
      <c r="A23" s="8"/>
      <c r="B23" s="25">
        <f t="shared" si="0"/>
        <v>0.625</v>
      </c>
      <c r="C23" s="35"/>
      <c r="D23" s="8"/>
      <c r="E23" s="27"/>
      <c r="F23" s="8"/>
      <c r="G23" s="40"/>
      <c r="H23" s="41"/>
      <c r="I23" s="60">
        <f>'Daily Schedule SUN'!I23:J23</f>
        <v>0</v>
      </c>
      <c r="J23" s="61"/>
    </row>
    <row r="24" ht="24" customHeight="1" spans="1:10">
      <c r="A24" s="8"/>
      <c r="B24" s="30">
        <f t="shared" si="0"/>
        <v>0.645833333333333</v>
      </c>
      <c r="C24" s="31"/>
      <c r="D24" s="8"/>
      <c r="E24" s="32"/>
      <c r="F24" s="8"/>
      <c r="G24" s="42"/>
      <c r="H24" s="43"/>
      <c r="I24" s="62">
        <f>'Daily Schedule SUN'!I24:J24</f>
        <v>0</v>
      </c>
      <c r="J24" s="63"/>
    </row>
    <row r="25" ht="24" customHeight="1" spans="1:10">
      <c r="A25" s="8"/>
      <c r="B25" s="25">
        <f t="shared" si="0"/>
        <v>0.666666666666667</v>
      </c>
      <c r="C25" s="35"/>
      <c r="D25" s="8"/>
      <c r="E25" s="27"/>
      <c r="F25" s="8"/>
      <c r="G25" s="28">
        <f>G7+6</f>
        <v>43993</v>
      </c>
      <c r="H25" s="29"/>
      <c r="I25" s="52">
        <f>'Daily Schedule SUN'!I25:J25</f>
        <v>0</v>
      </c>
      <c r="J25" s="53"/>
    </row>
    <row r="26" ht="24" customHeight="1" spans="1:10">
      <c r="A26" s="8"/>
      <c r="B26" s="30">
        <f t="shared" si="0"/>
        <v>0.6875</v>
      </c>
      <c r="C26" s="31"/>
      <c r="D26" s="8"/>
      <c r="E26" s="32"/>
      <c r="F26" s="8"/>
      <c r="G26" s="33"/>
      <c r="H26" s="34"/>
      <c r="I26" s="54">
        <f>'Daily Schedule SUN'!I26:J26</f>
        <v>0</v>
      </c>
      <c r="J26" s="55"/>
    </row>
    <row r="27" ht="24" customHeight="1" spans="1:10">
      <c r="A27" s="8"/>
      <c r="B27" s="25">
        <f t="shared" si="0"/>
        <v>0.708333333333333</v>
      </c>
      <c r="C27" s="35"/>
      <c r="D27" s="8"/>
      <c r="E27" s="27"/>
      <c r="F27" s="8"/>
      <c r="G27" s="36"/>
      <c r="H27" s="37"/>
      <c r="I27" s="56">
        <f>'Daily Schedule SUN'!I27:J27</f>
        <v>0</v>
      </c>
      <c r="J27" s="57"/>
    </row>
    <row r="28" ht="24" customHeight="1" spans="1:10">
      <c r="A28" s="8"/>
      <c r="B28" s="30">
        <f t="shared" si="0"/>
        <v>0.729166666666667</v>
      </c>
      <c r="C28" s="31"/>
      <c r="D28" s="8"/>
      <c r="E28" s="32"/>
      <c r="F28" s="8"/>
      <c r="G28" s="8"/>
      <c r="H28" s="8"/>
      <c r="I28" s="8"/>
      <c r="J28" s="8"/>
    </row>
    <row r="29" ht="24" customHeight="1" spans="1:10">
      <c r="A29" s="8"/>
      <c r="B29" s="25">
        <f t="shared" si="0"/>
        <v>0.75</v>
      </c>
      <c r="C29" s="35"/>
      <c r="D29" s="8"/>
      <c r="E29" s="27"/>
      <c r="F29" s="8"/>
      <c r="G29" s="44"/>
      <c r="H29" s="45"/>
      <c r="I29" s="45"/>
      <c r="J29" s="64"/>
    </row>
    <row r="30" ht="24" customHeight="1" spans="1:10">
      <c r="A30" s="8"/>
      <c r="B30" s="30">
        <f t="shared" si="0"/>
        <v>0.770833333333334</v>
      </c>
      <c r="C30" s="31"/>
      <c r="D30" s="8"/>
      <c r="E30" s="32"/>
      <c r="F30" s="8"/>
      <c r="G30" s="46"/>
      <c r="H30" s="47"/>
      <c r="I30" s="47"/>
      <c r="J30" s="65"/>
    </row>
    <row r="31" ht="24" customHeight="1" spans="1:10">
      <c r="A31" s="8"/>
      <c r="B31" s="25">
        <f t="shared" si="0"/>
        <v>0.791666666666667</v>
      </c>
      <c r="C31" s="35"/>
      <c r="D31" s="8"/>
      <c r="E31" s="27"/>
      <c r="F31" s="8"/>
      <c r="G31" s="48"/>
      <c r="H31" s="49"/>
      <c r="I31" s="49"/>
      <c r="J31" s="66"/>
    </row>
    <row r="32" ht="24" customHeight="1" spans="1:10">
      <c r="A32" s="8"/>
      <c r="B32" s="30">
        <f t="shared" si="0"/>
        <v>0.8125</v>
      </c>
      <c r="C32" s="31"/>
      <c r="D32" s="8"/>
      <c r="E32" s="32"/>
      <c r="F32" s="8"/>
      <c r="G32" s="8"/>
      <c r="H32" s="8"/>
      <c r="I32" s="8"/>
      <c r="J32" s="8"/>
    </row>
    <row r="33" ht="24" customHeight="1" spans="1:10">
      <c r="A33" s="8"/>
      <c r="B33" s="25">
        <f t="shared" si="0"/>
        <v>0.833333333333334</v>
      </c>
      <c r="C33" s="35"/>
      <c r="D33" s="8"/>
      <c r="E33" s="27"/>
      <c r="F33" s="8"/>
      <c r="G33" s="8"/>
      <c r="H33" s="8"/>
      <c r="I33" s="8"/>
      <c r="J33" s="8"/>
    </row>
    <row r="34" ht="24" customHeight="1" spans="1:10">
      <c r="A34" s="8"/>
      <c r="B34" s="30">
        <f t="shared" si="0"/>
        <v>0.854166666666667</v>
      </c>
      <c r="C34" s="31"/>
      <c r="D34" s="8"/>
      <c r="E34" s="32"/>
      <c r="F34" s="8"/>
      <c r="G34" s="8"/>
      <c r="H34" s="8"/>
      <c r="I34" s="8"/>
      <c r="J34" s="8"/>
    </row>
    <row r="35" ht="24" customHeight="1" spans="1:10">
      <c r="A35" s="8"/>
      <c r="B35" s="25">
        <f t="shared" si="0"/>
        <v>0.875</v>
      </c>
      <c r="C35" s="35"/>
      <c r="D35" s="8"/>
      <c r="E35" s="27"/>
      <c r="F35" s="8"/>
      <c r="G35" s="8"/>
      <c r="H35" s="8"/>
      <c r="I35" s="8"/>
      <c r="J35" s="8"/>
    </row>
    <row r="36" ht="24" customHeight="1" spans="1:10">
      <c r="A36" s="8"/>
      <c r="B36" s="30">
        <f t="shared" si="0"/>
        <v>0.895833333333334</v>
      </c>
      <c r="C36" s="31"/>
      <c r="D36" s="8"/>
      <c r="E36" s="32"/>
      <c r="F36" s="8"/>
      <c r="G36" s="8"/>
      <c r="H36" s="8"/>
      <c r="I36" s="8"/>
      <c r="J36" s="8"/>
    </row>
    <row r="37" ht="24" customHeight="1" spans="1:10">
      <c r="A37" s="8"/>
      <c r="B37" s="25">
        <f t="shared" si="0"/>
        <v>0.916666666666667</v>
      </c>
      <c r="C37" s="35"/>
      <c r="D37" s="8"/>
      <c r="E37" s="27"/>
      <c r="F37" s="8"/>
      <c r="G37" s="8"/>
      <c r="H37" s="8"/>
      <c r="I37" s="8"/>
      <c r="J37" s="8"/>
    </row>
    <row r="38" ht="24" customHeight="1" spans="1:10">
      <c r="A38" s="8"/>
      <c r="B38" s="30">
        <f t="shared" si="0"/>
        <v>0.937500000000001</v>
      </c>
      <c r="C38" s="31"/>
      <c r="D38" s="8"/>
      <c r="E38" s="32"/>
      <c r="F38" s="8"/>
      <c r="G38" s="8"/>
      <c r="H38" s="8"/>
      <c r="I38" s="8"/>
      <c r="J38" s="8"/>
    </row>
    <row r="39" ht="24" customHeight="1" spans="1:10">
      <c r="A39" s="8"/>
      <c r="B39" s="25">
        <f t="shared" si="0"/>
        <v>0.958333333333334</v>
      </c>
      <c r="C39" s="35"/>
      <c r="D39" s="8"/>
      <c r="E39" s="27"/>
      <c r="F39" s="8"/>
      <c r="G39" s="8"/>
      <c r="H39" s="8"/>
      <c r="I39" s="8"/>
      <c r="J39" s="8"/>
    </row>
  </sheetData>
  <mergeCells count="33"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B5:B6"/>
    <mergeCell ref="E5:E6"/>
    <mergeCell ref="G29:J31"/>
    <mergeCell ref="G22:H24"/>
    <mergeCell ref="G25:H27"/>
    <mergeCell ref="G16:H18"/>
    <mergeCell ref="G19:H21"/>
    <mergeCell ref="G10:H12"/>
    <mergeCell ref="G13:H15"/>
    <mergeCell ref="B2:C3"/>
    <mergeCell ref="G5:J6"/>
    <mergeCell ref="G7:H9"/>
  </mergeCells>
  <dataValidations count="2">
    <dataValidation type="list" allowBlank="1" showInputMessage="1" showErrorMessage="1" sqref="G3:H3">
      <formula1>'Data Settings'!$B$3:$B$26</formula1>
    </dataValidation>
    <dataValidation type="list" allowBlank="1" showInputMessage="1" showErrorMessage="1" sqref="I3">
      <formula1>'Data Settings'!$D$3:$D$12</formula1>
    </dataValidation>
  </dataValidations>
  <pageMargins left="0.7" right="0.7" top="0.75" bottom="0.75" header="0.3" footer="0.3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249977111117893"/>
  </sheetPr>
  <dimension ref="A1:J39"/>
  <sheetViews>
    <sheetView showGridLines="0" zoomScale="80" zoomScaleNormal="80" workbookViewId="0">
      <selection activeCell="B2" sqref="B2:C3"/>
    </sheetView>
  </sheetViews>
  <sheetFormatPr defaultColWidth="11" defaultRowHeight="15.75"/>
  <cols>
    <col min="1" max="1" width="2.85185185185185" style="7" customWidth="1"/>
    <col min="2" max="2" width="13" style="7" customWidth="1"/>
    <col min="3" max="3" width="55.7111111111111" style="7" customWidth="1"/>
    <col min="4" max="4" width="3.42222222222222" style="7" customWidth="1"/>
    <col min="5" max="5" width="55.8518518518519" style="7" customWidth="1"/>
    <col min="6" max="6" width="3.42222222222222" style="7" customWidth="1"/>
    <col min="7" max="7" width="23.8518518518519" style="7" customWidth="1"/>
    <col min="8" max="8" width="3.42222222222222" style="7" customWidth="1"/>
    <col min="9" max="9" width="23.8518518518519" style="7" customWidth="1"/>
    <col min="10" max="10" width="21.4222222222222" style="7" customWidth="1"/>
    <col min="11" max="16384" width="10.7111111111111" style="7"/>
  </cols>
  <sheetData>
    <row r="1" ht="11" customHeight="1" spans="1:10">
      <c r="A1" s="8"/>
      <c r="B1" s="8"/>
      <c r="C1" s="8"/>
      <c r="D1" s="8"/>
      <c r="E1" s="8"/>
      <c r="F1" s="8"/>
      <c r="G1" s="8"/>
      <c r="H1" s="9"/>
      <c r="I1" s="8"/>
      <c r="J1" s="8"/>
    </row>
    <row r="2" ht="24" customHeight="1" spans="1:10">
      <c r="A2" s="8"/>
      <c r="B2" s="10" t="s">
        <v>10</v>
      </c>
      <c r="C2" s="10"/>
      <c r="D2" s="11"/>
      <c r="E2" s="12" t="s">
        <v>1</v>
      </c>
      <c r="F2" s="11"/>
      <c r="G2" s="12" t="s">
        <v>2</v>
      </c>
      <c r="H2" s="13"/>
      <c r="I2" s="12" t="s">
        <v>3</v>
      </c>
      <c r="J2" s="8"/>
    </row>
    <row r="3" ht="24" customHeight="1" spans="1:10">
      <c r="A3" s="8"/>
      <c r="B3" s="10"/>
      <c r="C3" s="10"/>
      <c r="D3" s="11"/>
      <c r="E3" s="14">
        <f>'Daily Schedule SUN'!E3</f>
        <v>43987</v>
      </c>
      <c r="F3" s="11"/>
      <c r="G3" s="15">
        <v>0.291666666666667</v>
      </c>
      <c r="H3" s="16"/>
      <c r="I3" s="50" t="s">
        <v>4</v>
      </c>
      <c r="J3" s="8"/>
    </row>
    <row r="4" ht="20" customHeight="1" spans="1:10">
      <c r="A4" s="8"/>
      <c r="B4" s="17"/>
      <c r="C4" s="17"/>
      <c r="D4" s="8"/>
      <c r="E4" s="17"/>
      <c r="F4" s="8"/>
      <c r="G4" s="17"/>
      <c r="H4" s="18"/>
      <c r="I4" s="51">
        <f>--LEFT(I3,3)</f>
        <v>30</v>
      </c>
      <c r="J4" s="8"/>
    </row>
    <row r="5" ht="24" customHeight="1" spans="1:10">
      <c r="A5" s="8"/>
      <c r="B5" s="19" t="s">
        <v>5</v>
      </c>
      <c r="C5" s="20" t="s">
        <v>16</v>
      </c>
      <c r="D5" s="8"/>
      <c r="E5" s="21" t="s">
        <v>7</v>
      </c>
      <c r="F5" s="8"/>
      <c r="G5" s="22" t="s">
        <v>12</v>
      </c>
      <c r="H5" s="23"/>
      <c r="I5" s="22"/>
      <c r="J5" s="22"/>
    </row>
    <row r="6" ht="24" customHeight="1" spans="1:10">
      <c r="A6" s="8"/>
      <c r="B6" s="19"/>
      <c r="C6" s="24">
        <f>E3+5</f>
        <v>43992</v>
      </c>
      <c r="D6" s="8"/>
      <c r="E6" s="21"/>
      <c r="F6" s="8"/>
      <c r="G6" s="22"/>
      <c r="H6" s="22"/>
      <c r="I6" s="22"/>
      <c r="J6" s="22"/>
    </row>
    <row r="7" ht="24" customHeight="1" spans="1:10">
      <c r="A7" s="8"/>
      <c r="B7" s="25">
        <f>G3</f>
        <v>0.291666666666667</v>
      </c>
      <c r="C7" s="26"/>
      <c r="D7" s="8"/>
      <c r="E7" s="27"/>
      <c r="F7" s="8"/>
      <c r="G7" s="28">
        <f>E3</f>
        <v>43987</v>
      </c>
      <c r="H7" s="29"/>
      <c r="I7" s="52">
        <f>'Daily Schedule SUN'!I7:J7</f>
        <v>0</v>
      </c>
      <c r="J7" s="53"/>
    </row>
    <row r="8" ht="24" customHeight="1" spans="1:10">
      <c r="A8" s="8"/>
      <c r="B8" s="30">
        <f t="shared" ref="B8:B39" si="0">B7+TIME(0,Interval,0)</f>
        <v>0.3125</v>
      </c>
      <c r="C8" s="31"/>
      <c r="D8" s="8"/>
      <c r="E8" s="32"/>
      <c r="F8" s="8"/>
      <c r="G8" s="33"/>
      <c r="H8" s="34"/>
      <c r="I8" s="54">
        <f>'Daily Schedule SUN'!I8:J8</f>
        <v>0</v>
      </c>
      <c r="J8" s="55"/>
    </row>
    <row r="9" ht="24" customHeight="1" spans="1:10">
      <c r="A9" s="8"/>
      <c r="B9" s="25">
        <f t="shared" si="0"/>
        <v>0.333333333333333</v>
      </c>
      <c r="C9" s="35"/>
      <c r="D9" s="8"/>
      <c r="E9" s="27"/>
      <c r="F9" s="8"/>
      <c r="G9" s="36"/>
      <c r="H9" s="37"/>
      <c r="I9" s="56">
        <f>'Daily Schedule SUN'!I9:J9</f>
        <v>0</v>
      </c>
      <c r="J9" s="57"/>
    </row>
    <row r="10" ht="24" customHeight="1" spans="1:10">
      <c r="A10" s="8"/>
      <c r="B10" s="30">
        <f t="shared" si="0"/>
        <v>0.354166666666667</v>
      </c>
      <c r="C10" s="31"/>
      <c r="D10" s="8"/>
      <c r="E10" s="32"/>
      <c r="F10" s="8"/>
      <c r="G10" s="38">
        <f>G7+1</f>
        <v>43988</v>
      </c>
      <c r="H10" s="39"/>
      <c r="I10" s="58">
        <f>'Daily Schedule SUN'!I10:J10</f>
        <v>0</v>
      </c>
      <c r="J10" s="59"/>
    </row>
    <row r="11" ht="24" customHeight="1" spans="1:10">
      <c r="A11" s="8"/>
      <c r="B11" s="25">
        <f t="shared" si="0"/>
        <v>0.375</v>
      </c>
      <c r="C11" s="35"/>
      <c r="D11" s="8"/>
      <c r="E11" s="27"/>
      <c r="F11" s="8"/>
      <c r="G11" s="40"/>
      <c r="H11" s="41"/>
      <c r="I11" s="60">
        <f>'Daily Schedule SUN'!I11:J11</f>
        <v>0</v>
      </c>
      <c r="J11" s="61"/>
    </row>
    <row r="12" ht="24" customHeight="1" spans="1:10">
      <c r="A12" s="8"/>
      <c r="B12" s="30">
        <f t="shared" si="0"/>
        <v>0.395833333333333</v>
      </c>
      <c r="C12" s="31"/>
      <c r="D12" s="8"/>
      <c r="E12" s="32"/>
      <c r="F12" s="8"/>
      <c r="G12" s="42"/>
      <c r="H12" s="43"/>
      <c r="I12" s="62">
        <f>'Daily Schedule SUN'!I12:J12</f>
        <v>0</v>
      </c>
      <c r="J12" s="63"/>
    </row>
    <row r="13" ht="24" customHeight="1" spans="1:10">
      <c r="A13" s="8"/>
      <c r="B13" s="25">
        <f t="shared" si="0"/>
        <v>0.416666666666667</v>
      </c>
      <c r="C13" s="35"/>
      <c r="D13" s="8"/>
      <c r="E13" s="27"/>
      <c r="F13" s="8"/>
      <c r="G13" s="28">
        <f>G7+2</f>
        <v>43989</v>
      </c>
      <c r="H13" s="29"/>
      <c r="I13" s="52">
        <f>'Daily Schedule SUN'!I13:J13</f>
        <v>0</v>
      </c>
      <c r="J13" s="53"/>
    </row>
    <row r="14" ht="24" customHeight="1" spans="1:10">
      <c r="A14" s="8"/>
      <c r="B14" s="30">
        <f t="shared" si="0"/>
        <v>0.4375</v>
      </c>
      <c r="C14" s="31"/>
      <c r="D14" s="8"/>
      <c r="E14" s="32"/>
      <c r="F14" s="8"/>
      <c r="G14" s="33"/>
      <c r="H14" s="34"/>
      <c r="I14" s="54">
        <f>'Daily Schedule SUN'!I14:J14</f>
        <v>0</v>
      </c>
      <c r="J14" s="55"/>
    </row>
    <row r="15" ht="24" customHeight="1" spans="1:10">
      <c r="A15" s="8"/>
      <c r="B15" s="25">
        <f t="shared" si="0"/>
        <v>0.458333333333333</v>
      </c>
      <c r="C15" s="35"/>
      <c r="D15" s="8"/>
      <c r="E15" s="27"/>
      <c r="F15" s="8"/>
      <c r="G15" s="36"/>
      <c r="H15" s="37"/>
      <c r="I15" s="56">
        <f>'Daily Schedule SUN'!I15:J15</f>
        <v>0</v>
      </c>
      <c r="J15" s="57"/>
    </row>
    <row r="16" ht="24" customHeight="1" spans="1:10">
      <c r="A16" s="8"/>
      <c r="B16" s="30">
        <f t="shared" si="0"/>
        <v>0.479166666666667</v>
      </c>
      <c r="C16" s="31"/>
      <c r="D16" s="8"/>
      <c r="E16" s="32"/>
      <c r="F16" s="8"/>
      <c r="G16" s="38">
        <f>G7+3</f>
        <v>43990</v>
      </c>
      <c r="H16" s="39"/>
      <c r="I16" s="58">
        <f>'Daily Schedule SUN'!I16:J16</f>
        <v>0</v>
      </c>
      <c r="J16" s="59"/>
    </row>
    <row r="17" ht="24" customHeight="1" spans="1:10">
      <c r="A17" s="8"/>
      <c r="B17" s="25">
        <f t="shared" si="0"/>
        <v>0.5</v>
      </c>
      <c r="C17" s="35"/>
      <c r="D17" s="8"/>
      <c r="E17" s="27"/>
      <c r="F17" s="8"/>
      <c r="G17" s="40"/>
      <c r="H17" s="41"/>
      <c r="I17" s="60">
        <f>'Daily Schedule SUN'!I17:J17</f>
        <v>0</v>
      </c>
      <c r="J17" s="61"/>
    </row>
    <row r="18" ht="24" customHeight="1" spans="1:10">
      <c r="A18" s="8"/>
      <c r="B18" s="30">
        <f t="shared" si="0"/>
        <v>0.520833333333333</v>
      </c>
      <c r="C18" s="31"/>
      <c r="D18" s="8"/>
      <c r="E18" s="32"/>
      <c r="F18" s="8"/>
      <c r="G18" s="42"/>
      <c r="H18" s="43"/>
      <c r="I18" s="62">
        <f>'Daily Schedule SUN'!I18:J18</f>
        <v>0</v>
      </c>
      <c r="J18" s="63"/>
    </row>
    <row r="19" ht="24" customHeight="1" spans="1:10">
      <c r="A19" s="8"/>
      <c r="B19" s="25">
        <f t="shared" si="0"/>
        <v>0.541666666666667</v>
      </c>
      <c r="C19" s="35"/>
      <c r="D19" s="8"/>
      <c r="E19" s="27"/>
      <c r="F19" s="8"/>
      <c r="G19" s="28">
        <f>G7+4</f>
        <v>43991</v>
      </c>
      <c r="H19" s="29"/>
      <c r="I19" s="52">
        <f>'Daily Schedule SUN'!I19:J19</f>
        <v>0</v>
      </c>
      <c r="J19" s="53"/>
    </row>
    <row r="20" ht="24" customHeight="1" spans="1:10">
      <c r="A20" s="8"/>
      <c r="B20" s="30">
        <f t="shared" si="0"/>
        <v>0.5625</v>
      </c>
      <c r="C20" s="31"/>
      <c r="D20" s="8"/>
      <c r="E20" s="32"/>
      <c r="F20" s="8"/>
      <c r="G20" s="33"/>
      <c r="H20" s="34"/>
      <c r="I20" s="54">
        <f>'Daily Schedule SUN'!I20:J20</f>
        <v>0</v>
      </c>
      <c r="J20" s="55"/>
    </row>
    <row r="21" ht="24" customHeight="1" spans="1:10">
      <c r="A21" s="8"/>
      <c r="B21" s="25">
        <f t="shared" si="0"/>
        <v>0.583333333333333</v>
      </c>
      <c r="C21" s="35"/>
      <c r="D21" s="8"/>
      <c r="E21" s="27"/>
      <c r="F21" s="8"/>
      <c r="G21" s="36"/>
      <c r="H21" s="37"/>
      <c r="I21" s="56">
        <f>'Daily Schedule SUN'!I21:J21</f>
        <v>0</v>
      </c>
      <c r="J21" s="57"/>
    </row>
    <row r="22" ht="24" customHeight="1" spans="1:10">
      <c r="A22" s="8"/>
      <c r="B22" s="30">
        <f t="shared" si="0"/>
        <v>0.604166666666667</v>
      </c>
      <c r="C22" s="31"/>
      <c r="D22" s="8"/>
      <c r="E22" s="32"/>
      <c r="F22" s="8"/>
      <c r="G22" s="38">
        <f>G7+5</f>
        <v>43992</v>
      </c>
      <c r="H22" s="39"/>
      <c r="I22" s="58">
        <f>'Daily Schedule SUN'!I22:J22</f>
        <v>0</v>
      </c>
      <c r="J22" s="59"/>
    </row>
    <row r="23" ht="24" customHeight="1" spans="1:10">
      <c r="A23" s="8"/>
      <c r="B23" s="25">
        <f t="shared" si="0"/>
        <v>0.625</v>
      </c>
      <c r="C23" s="35"/>
      <c r="D23" s="8"/>
      <c r="E23" s="27"/>
      <c r="F23" s="8"/>
      <c r="G23" s="40"/>
      <c r="H23" s="41"/>
      <c r="I23" s="60">
        <f>'Daily Schedule SUN'!I23:J23</f>
        <v>0</v>
      </c>
      <c r="J23" s="61"/>
    </row>
    <row r="24" ht="24" customHeight="1" spans="1:10">
      <c r="A24" s="8"/>
      <c r="B24" s="30">
        <f t="shared" si="0"/>
        <v>0.645833333333333</v>
      </c>
      <c r="C24" s="31"/>
      <c r="D24" s="8"/>
      <c r="E24" s="32"/>
      <c r="F24" s="8"/>
      <c r="G24" s="42"/>
      <c r="H24" s="43"/>
      <c r="I24" s="62">
        <f>'Daily Schedule SUN'!I24:J24</f>
        <v>0</v>
      </c>
      <c r="J24" s="63"/>
    </row>
    <row r="25" ht="24" customHeight="1" spans="1:10">
      <c r="A25" s="8"/>
      <c r="B25" s="25">
        <f t="shared" si="0"/>
        <v>0.666666666666667</v>
      </c>
      <c r="C25" s="35"/>
      <c r="D25" s="8"/>
      <c r="E25" s="27"/>
      <c r="F25" s="8"/>
      <c r="G25" s="28">
        <f>G7+6</f>
        <v>43993</v>
      </c>
      <c r="H25" s="29"/>
      <c r="I25" s="52">
        <f>'Daily Schedule SUN'!I25:J25</f>
        <v>0</v>
      </c>
      <c r="J25" s="53"/>
    </row>
    <row r="26" ht="24" customHeight="1" spans="1:10">
      <c r="A26" s="8"/>
      <c r="B26" s="30">
        <f t="shared" si="0"/>
        <v>0.6875</v>
      </c>
      <c r="C26" s="31"/>
      <c r="D26" s="8"/>
      <c r="E26" s="32"/>
      <c r="F26" s="8"/>
      <c r="G26" s="33"/>
      <c r="H26" s="34"/>
      <c r="I26" s="54">
        <f>'Daily Schedule SUN'!I26:J26</f>
        <v>0</v>
      </c>
      <c r="J26" s="55"/>
    </row>
    <row r="27" ht="24" customHeight="1" spans="1:10">
      <c r="A27" s="8"/>
      <c r="B27" s="25">
        <f t="shared" si="0"/>
        <v>0.708333333333333</v>
      </c>
      <c r="C27" s="35"/>
      <c r="D27" s="8"/>
      <c r="E27" s="27"/>
      <c r="F27" s="8"/>
      <c r="G27" s="36"/>
      <c r="H27" s="37"/>
      <c r="I27" s="56">
        <f>'Daily Schedule SUN'!I27:J27</f>
        <v>0</v>
      </c>
      <c r="J27" s="57"/>
    </row>
    <row r="28" ht="24" customHeight="1" spans="1:10">
      <c r="A28" s="8"/>
      <c r="B28" s="30">
        <f t="shared" si="0"/>
        <v>0.729166666666667</v>
      </c>
      <c r="C28" s="31"/>
      <c r="D28" s="8"/>
      <c r="E28" s="32"/>
      <c r="F28" s="8"/>
      <c r="G28" s="8"/>
      <c r="H28" s="8"/>
      <c r="I28" s="8"/>
      <c r="J28" s="8"/>
    </row>
    <row r="29" ht="24" customHeight="1" spans="1:10">
      <c r="A29" s="8"/>
      <c r="B29" s="25">
        <f t="shared" si="0"/>
        <v>0.75</v>
      </c>
      <c r="C29" s="35"/>
      <c r="D29" s="8"/>
      <c r="E29" s="27"/>
      <c r="F29" s="8"/>
      <c r="G29" s="44"/>
      <c r="H29" s="45"/>
      <c r="I29" s="45"/>
      <c r="J29" s="64"/>
    </row>
    <row r="30" ht="24" customHeight="1" spans="1:10">
      <c r="A30" s="8"/>
      <c r="B30" s="30">
        <f t="shared" si="0"/>
        <v>0.770833333333334</v>
      </c>
      <c r="C30" s="31"/>
      <c r="D30" s="8"/>
      <c r="E30" s="32"/>
      <c r="F30" s="8"/>
      <c r="G30" s="46"/>
      <c r="H30" s="47"/>
      <c r="I30" s="47"/>
      <c r="J30" s="65"/>
    </row>
    <row r="31" ht="24" customHeight="1" spans="1:10">
      <c r="A31" s="8"/>
      <c r="B31" s="25">
        <f t="shared" si="0"/>
        <v>0.791666666666667</v>
      </c>
      <c r="C31" s="35"/>
      <c r="D31" s="8"/>
      <c r="E31" s="27"/>
      <c r="F31" s="8"/>
      <c r="G31" s="48"/>
      <c r="H31" s="49"/>
      <c r="I31" s="49"/>
      <c r="J31" s="66"/>
    </row>
    <row r="32" ht="24" customHeight="1" spans="1:10">
      <c r="A32" s="8"/>
      <c r="B32" s="30">
        <f t="shared" si="0"/>
        <v>0.8125</v>
      </c>
      <c r="C32" s="31"/>
      <c r="D32" s="8"/>
      <c r="E32" s="32"/>
      <c r="F32" s="8"/>
      <c r="G32" s="8"/>
      <c r="H32" s="8"/>
      <c r="I32" s="8"/>
      <c r="J32" s="8"/>
    </row>
    <row r="33" ht="24" customHeight="1" spans="1:10">
      <c r="A33" s="8"/>
      <c r="B33" s="25">
        <f t="shared" si="0"/>
        <v>0.833333333333334</v>
      </c>
      <c r="C33" s="35"/>
      <c r="D33" s="8"/>
      <c r="E33" s="27"/>
      <c r="F33" s="8"/>
      <c r="G33" s="8"/>
      <c r="H33" s="8"/>
      <c r="I33" s="8"/>
      <c r="J33" s="8"/>
    </row>
    <row r="34" ht="24" customHeight="1" spans="1:10">
      <c r="A34" s="8"/>
      <c r="B34" s="30">
        <f t="shared" si="0"/>
        <v>0.854166666666667</v>
      </c>
      <c r="C34" s="31"/>
      <c r="D34" s="8"/>
      <c r="E34" s="32"/>
      <c r="F34" s="8"/>
      <c r="G34" s="8"/>
      <c r="H34" s="8"/>
      <c r="I34" s="8"/>
      <c r="J34" s="8"/>
    </row>
    <row r="35" ht="24" customHeight="1" spans="1:10">
      <c r="A35" s="8"/>
      <c r="B35" s="25">
        <f t="shared" si="0"/>
        <v>0.875</v>
      </c>
      <c r="C35" s="35"/>
      <c r="D35" s="8"/>
      <c r="E35" s="27"/>
      <c r="F35" s="8"/>
      <c r="G35" s="8"/>
      <c r="H35" s="8"/>
      <c r="I35" s="8"/>
      <c r="J35" s="8"/>
    </row>
    <row r="36" ht="24" customHeight="1" spans="1:10">
      <c r="A36" s="8"/>
      <c r="B36" s="30">
        <f t="shared" si="0"/>
        <v>0.895833333333334</v>
      </c>
      <c r="C36" s="31"/>
      <c r="D36" s="8"/>
      <c r="E36" s="32"/>
      <c r="F36" s="8"/>
      <c r="G36" s="8"/>
      <c r="H36" s="8"/>
      <c r="I36" s="8"/>
      <c r="J36" s="8"/>
    </row>
    <row r="37" ht="24" customHeight="1" spans="1:10">
      <c r="A37" s="8"/>
      <c r="B37" s="25">
        <f t="shared" si="0"/>
        <v>0.916666666666667</v>
      </c>
      <c r="C37" s="35"/>
      <c r="D37" s="8"/>
      <c r="E37" s="27"/>
      <c r="F37" s="8"/>
      <c r="G37" s="8"/>
      <c r="H37" s="8"/>
      <c r="I37" s="8"/>
      <c r="J37" s="8"/>
    </row>
    <row r="38" ht="24" customHeight="1" spans="1:10">
      <c r="A38" s="8"/>
      <c r="B38" s="30">
        <f t="shared" si="0"/>
        <v>0.937500000000001</v>
      </c>
      <c r="C38" s="31"/>
      <c r="D38" s="8"/>
      <c r="E38" s="32"/>
      <c r="F38" s="8"/>
      <c r="G38" s="8"/>
      <c r="H38" s="8"/>
      <c r="I38" s="8"/>
      <c r="J38" s="8"/>
    </row>
    <row r="39" ht="24" customHeight="1" spans="1:10">
      <c r="A39" s="8"/>
      <c r="B39" s="25">
        <f t="shared" si="0"/>
        <v>0.958333333333334</v>
      </c>
      <c r="C39" s="35"/>
      <c r="D39" s="8"/>
      <c r="E39" s="27"/>
      <c r="F39" s="8"/>
      <c r="G39" s="8"/>
      <c r="H39" s="8"/>
      <c r="I39" s="8"/>
      <c r="J39" s="8"/>
    </row>
  </sheetData>
  <mergeCells count="33"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B5:B6"/>
    <mergeCell ref="E5:E6"/>
    <mergeCell ref="G29:J31"/>
    <mergeCell ref="G22:H24"/>
    <mergeCell ref="G25:H27"/>
    <mergeCell ref="G16:H18"/>
    <mergeCell ref="G19:H21"/>
    <mergeCell ref="G10:H12"/>
    <mergeCell ref="G13:H15"/>
    <mergeCell ref="B2:C3"/>
    <mergeCell ref="G5:J6"/>
    <mergeCell ref="G7:H9"/>
  </mergeCells>
  <dataValidations count="2">
    <dataValidation type="list" allowBlank="1" showInputMessage="1" showErrorMessage="1" sqref="G3:H3">
      <formula1>'Data Settings'!$B$3:$B$26</formula1>
    </dataValidation>
    <dataValidation type="list" allowBlank="1" showInputMessage="1" showErrorMessage="1" sqref="I3">
      <formula1>'Data Settings'!$D$3:$D$12</formula1>
    </dataValidation>
  </dataValidations>
  <pageMargins left="0.7" right="0.7" top="0.75" bottom="0.75" header="0.3" footer="0.3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249977111117893"/>
  </sheetPr>
  <dimension ref="A1:J39"/>
  <sheetViews>
    <sheetView showGridLines="0" zoomScale="80" zoomScaleNormal="80" workbookViewId="0">
      <selection activeCell="E5" sqref="E5:E6"/>
    </sheetView>
  </sheetViews>
  <sheetFormatPr defaultColWidth="11" defaultRowHeight="15.75"/>
  <cols>
    <col min="1" max="1" width="2.85185185185185" style="7" customWidth="1"/>
    <col min="2" max="2" width="13" style="7" customWidth="1"/>
    <col min="3" max="3" width="55.7111111111111" style="7" customWidth="1"/>
    <col min="4" max="4" width="3.42222222222222" style="7" customWidth="1"/>
    <col min="5" max="5" width="55.8518518518519" style="7" customWidth="1"/>
    <col min="6" max="6" width="3.42222222222222" style="7" customWidth="1"/>
    <col min="7" max="7" width="23.8518518518519" style="7" customWidth="1"/>
    <col min="8" max="8" width="3.42222222222222" style="7" customWidth="1"/>
    <col min="9" max="9" width="23.8518518518519" style="7" customWidth="1"/>
    <col min="10" max="10" width="21.4222222222222" style="7" customWidth="1"/>
    <col min="11" max="16384" width="10.7111111111111" style="7"/>
  </cols>
  <sheetData>
    <row r="1" ht="11" customHeight="1" spans="1:10">
      <c r="A1" s="8"/>
      <c r="B1" s="8"/>
      <c r="C1" s="8"/>
      <c r="D1" s="8"/>
      <c r="E1" s="8"/>
      <c r="F1" s="8"/>
      <c r="G1" s="8"/>
      <c r="H1" s="9"/>
      <c r="I1" s="8"/>
      <c r="J1" s="8"/>
    </row>
    <row r="2" ht="24" customHeight="1" spans="1:10">
      <c r="A2" s="8"/>
      <c r="B2" s="10" t="s">
        <v>10</v>
      </c>
      <c r="C2" s="10"/>
      <c r="D2" s="11"/>
      <c r="E2" s="12" t="s">
        <v>1</v>
      </c>
      <c r="F2" s="11"/>
      <c r="G2" s="12" t="s">
        <v>2</v>
      </c>
      <c r="H2" s="13"/>
      <c r="I2" s="12" t="s">
        <v>3</v>
      </c>
      <c r="J2" s="8"/>
    </row>
    <row r="3" ht="24" customHeight="1" spans="1:10">
      <c r="A3" s="8"/>
      <c r="B3" s="10"/>
      <c r="C3" s="10"/>
      <c r="D3" s="11"/>
      <c r="E3" s="14">
        <f>'Daily Schedule SUN'!E3</f>
        <v>43987</v>
      </c>
      <c r="F3" s="11"/>
      <c r="G3" s="15">
        <v>0.291666666666667</v>
      </c>
      <c r="H3" s="16"/>
      <c r="I3" s="50" t="s">
        <v>4</v>
      </c>
      <c r="J3" s="8"/>
    </row>
    <row r="4" ht="20" customHeight="1" spans="1:10">
      <c r="A4" s="8"/>
      <c r="B4" s="17"/>
      <c r="C4" s="17"/>
      <c r="D4" s="8"/>
      <c r="E4" s="17"/>
      <c r="F4" s="8"/>
      <c r="G4" s="17"/>
      <c r="H4" s="18"/>
      <c r="I4" s="51">
        <f>--LEFT(I3,3)</f>
        <v>30</v>
      </c>
      <c r="J4" s="8"/>
    </row>
    <row r="5" ht="24" customHeight="1" spans="1:10">
      <c r="A5" s="8"/>
      <c r="B5" s="19" t="s">
        <v>5</v>
      </c>
      <c r="C5" s="20" t="s">
        <v>17</v>
      </c>
      <c r="D5" s="8"/>
      <c r="E5" s="21" t="s">
        <v>7</v>
      </c>
      <c r="F5" s="8"/>
      <c r="G5" s="22" t="s">
        <v>12</v>
      </c>
      <c r="H5" s="23"/>
      <c r="I5" s="22"/>
      <c r="J5" s="22"/>
    </row>
    <row r="6" ht="24" customHeight="1" spans="1:10">
      <c r="A6" s="8"/>
      <c r="B6" s="19"/>
      <c r="C6" s="24">
        <f>E3+6</f>
        <v>43993</v>
      </c>
      <c r="D6" s="8"/>
      <c r="E6" s="21"/>
      <c r="F6" s="8"/>
      <c r="G6" s="22"/>
      <c r="H6" s="22"/>
      <c r="I6" s="22"/>
      <c r="J6" s="22"/>
    </row>
    <row r="7" ht="24" customHeight="1" spans="1:10">
      <c r="A7" s="8"/>
      <c r="B7" s="25">
        <f>G3</f>
        <v>0.291666666666667</v>
      </c>
      <c r="C7" s="26"/>
      <c r="D7" s="8"/>
      <c r="E7" s="27"/>
      <c r="F7" s="8"/>
      <c r="G7" s="28">
        <f>E3</f>
        <v>43987</v>
      </c>
      <c r="H7" s="29"/>
      <c r="I7" s="52">
        <f>'Daily Schedule SUN'!I7:J7</f>
        <v>0</v>
      </c>
      <c r="J7" s="53"/>
    </row>
    <row r="8" ht="24" customHeight="1" spans="1:10">
      <c r="A8" s="8"/>
      <c r="B8" s="30">
        <f t="shared" ref="B8:B39" si="0">B7+TIME(0,Interval,0)</f>
        <v>0.3125</v>
      </c>
      <c r="C8" s="31"/>
      <c r="D8" s="8"/>
      <c r="E8" s="32"/>
      <c r="F8" s="8"/>
      <c r="G8" s="33"/>
      <c r="H8" s="34"/>
      <c r="I8" s="54">
        <f>'Daily Schedule SUN'!I8:J8</f>
        <v>0</v>
      </c>
      <c r="J8" s="55"/>
    </row>
    <row r="9" ht="24" customHeight="1" spans="1:10">
      <c r="A9" s="8"/>
      <c r="B9" s="25">
        <f t="shared" si="0"/>
        <v>0.333333333333333</v>
      </c>
      <c r="C9" s="35"/>
      <c r="D9" s="8"/>
      <c r="E9" s="27"/>
      <c r="F9" s="8"/>
      <c r="G9" s="36"/>
      <c r="H9" s="37"/>
      <c r="I9" s="56">
        <f>'Daily Schedule SUN'!I9:J9</f>
        <v>0</v>
      </c>
      <c r="J9" s="57"/>
    </row>
    <row r="10" ht="24" customHeight="1" spans="1:10">
      <c r="A10" s="8"/>
      <c r="B10" s="30">
        <f t="shared" si="0"/>
        <v>0.354166666666667</v>
      </c>
      <c r="C10" s="31"/>
      <c r="D10" s="8"/>
      <c r="E10" s="32"/>
      <c r="F10" s="8"/>
      <c r="G10" s="38">
        <f>G7+1</f>
        <v>43988</v>
      </c>
      <c r="H10" s="39"/>
      <c r="I10" s="58">
        <f>'Daily Schedule SUN'!I10:J10</f>
        <v>0</v>
      </c>
      <c r="J10" s="59"/>
    </row>
    <row r="11" ht="24" customHeight="1" spans="1:10">
      <c r="A11" s="8"/>
      <c r="B11" s="25">
        <f t="shared" si="0"/>
        <v>0.375</v>
      </c>
      <c r="C11" s="35"/>
      <c r="D11" s="8"/>
      <c r="E11" s="27"/>
      <c r="F11" s="8"/>
      <c r="G11" s="40"/>
      <c r="H11" s="41"/>
      <c r="I11" s="60">
        <f>'Daily Schedule SUN'!I11:J11</f>
        <v>0</v>
      </c>
      <c r="J11" s="61"/>
    </row>
    <row r="12" ht="24" customHeight="1" spans="1:10">
      <c r="A12" s="8"/>
      <c r="B12" s="30">
        <f t="shared" si="0"/>
        <v>0.395833333333333</v>
      </c>
      <c r="C12" s="31"/>
      <c r="D12" s="8"/>
      <c r="E12" s="32"/>
      <c r="F12" s="8"/>
      <c r="G12" s="42"/>
      <c r="H12" s="43"/>
      <c r="I12" s="62">
        <f>'Daily Schedule SUN'!I12:J12</f>
        <v>0</v>
      </c>
      <c r="J12" s="63"/>
    </row>
    <row r="13" ht="24" customHeight="1" spans="1:10">
      <c r="A13" s="8"/>
      <c r="B13" s="25">
        <f t="shared" si="0"/>
        <v>0.416666666666667</v>
      </c>
      <c r="C13" s="35"/>
      <c r="D13" s="8"/>
      <c r="E13" s="27"/>
      <c r="F13" s="8"/>
      <c r="G13" s="28">
        <f>G7+2</f>
        <v>43989</v>
      </c>
      <c r="H13" s="29"/>
      <c r="I13" s="52">
        <f>'Daily Schedule SUN'!I13:J13</f>
        <v>0</v>
      </c>
      <c r="J13" s="53"/>
    </row>
    <row r="14" ht="24" customHeight="1" spans="1:10">
      <c r="A14" s="8"/>
      <c r="B14" s="30">
        <f t="shared" si="0"/>
        <v>0.4375</v>
      </c>
      <c r="C14" s="31"/>
      <c r="D14" s="8"/>
      <c r="E14" s="32"/>
      <c r="F14" s="8"/>
      <c r="G14" s="33"/>
      <c r="H14" s="34"/>
      <c r="I14" s="54">
        <f>'Daily Schedule SUN'!I14:J14</f>
        <v>0</v>
      </c>
      <c r="J14" s="55"/>
    </row>
    <row r="15" ht="24" customHeight="1" spans="1:10">
      <c r="A15" s="8"/>
      <c r="B15" s="25">
        <f t="shared" si="0"/>
        <v>0.458333333333333</v>
      </c>
      <c r="C15" s="35"/>
      <c r="D15" s="8"/>
      <c r="E15" s="27"/>
      <c r="F15" s="8"/>
      <c r="G15" s="36"/>
      <c r="H15" s="37"/>
      <c r="I15" s="56">
        <f>'Daily Schedule SUN'!I15:J15</f>
        <v>0</v>
      </c>
      <c r="J15" s="57"/>
    </row>
    <row r="16" ht="24" customHeight="1" spans="1:10">
      <c r="A16" s="8"/>
      <c r="B16" s="30">
        <f t="shared" si="0"/>
        <v>0.479166666666667</v>
      </c>
      <c r="C16" s="31"/>
      <c r="D16" s="8"/>
      <c r="E16" s="32"/>
      <c r="F16" s="8"/>
      <c r="G16" s="38">
        <f>G7+3</f>
        <v>43990</v>
      </c>
      <c r="H16" s="39"/>
      <c r="I16" s="58">
        <f>'Daily Schedule SUN'!I16:J16</f>
        <v>0</v>
      </c>
      <c r="J16" s="59"/>
    </row>
    <row r="17" ht="24" customHeight="1" spans="1:10">
      <c r="A17" s="8"/>
      <c r="B17" s="25">
        <f t="shared" si="0"/>
        <v>0.5</v>
      </c>
      <c r="C17" s="35"/>
      <c r="D17" s="8"/>
      <c r="E17" s="27"/>
      <c r="F17" s="8"/>
      <c r="G17" s="40"/>
      <c r="H17" s="41"/>
      <c r="I17" s="60">
        <f>'Daily Schedule SUN'!I17:J17</f>
        <v>0</v>
      </c>
      <c r="J17" s="61"/>
    </row>
    <row r="18" ht="24" customHeight="1" spans="1:10">
      <c r="A18" s="8"/>
      <c r="B18" s="30">
        <f t="shared" si="0"/>
        <v>0.520833333333333</v>
      </c>
      <c r="C18" s="31"/>
      <c r="D18" s="8"/>
      <c r="E18" s="32"/>
      <c r="F18" s="8"/>
      <c r="G18" s="42"/>
      <c r="H18" s="43"/>
      <c r="I18" s="62">
        <f>'Daily Schedule SUN'!I18:J18</f>
        <v>0</v>
      </c>
      <c r="J18" s="63"/>
    </row>
    <row r="19" ht="24" customHeight="1" spans="1:10">
      <c r="A19" s="8"/>
      <c r="B19" s="25">
        <f t="shared" si="0"/>
        <v>0.541666666666667</v>
      </c>
      <c r="C19" s="35"/>
      <c r="D19" s="8"/>
      <c r="E19" s="27"/>
      <c r="F19" s="8"/>
      <c r="G19" s="28">
        <f>G7+4</f>
        <v>43991</v>
      </c>
      <c r="H19" s="29"/>
      <c r="I19" s="52">
        <f>'Daily Schedule SUN'!I19:J19</f>
        <v>0</v>
      </c>
      <c r="J19" s="53"/>
    </row>
    <row r="20" ht="24" customHeight="1" spans="1:10">
      <c r="A20" s="8"/>
      <c r="B20" s="30">
        <f t="shared" si="0"/>
        <v>0.5625</v>
      </c>
      <c r="C20" s="31"/>
      <c r="D20" s="8"/>
      <c r="E20" s="32"/>
      <c r="F20" s="8"/>
      <c r="G20" s="33"/>
      <c r="H20" s="34"/>
      <c r="I20" s="54">
        <f>'Daily Schedule SUN'!I20:J20</f>
        <v>0</v>
      </c>
      <c r="J20" s="55"/>
    </row>
    <row r="21" ht="24" customHeight="1" spans="1:10">
      <c r="A21" s="8"/>
      <c r="B21" s="25">
        <f t="shared" si="0"/>
        <v>0.583333333333333</v>
      </c>
      <c r="C21" s="35"/>
      <c r="D21" s="8"/>
      <c r="E21" s="27"/>
      <c r="F21" s="8"/>
      <c r="G21" s="36"/>
      <c r="H21" s="37"/>
      <c r="I21" s="56">
        <f>'Daily Schedule SUN'!I21:J21</f>
        <v>0</v>
      </c>
      <c r="J21" s="57"/>
    </row>
    <row r="22" ht="24" customHeight="1" spans="1:10">
      <c r="A22" s="8"/>
      <c r="B22" s="30">
        <f t="shared" si="0"/>
        <v>0.604166666666667</v>
      </c>
      <c r="C22" s="31"/>
      <c r="D22" s="8"/>
      <c r="E22" s="32"/>
      <c r="F22" s="8"/>
      <c r="G22" s="38">
        <f>G7+5</f>
        <v>43992</v>
      </c>
      <c r="H22" s="39"/>
      <c r="I22" s="58">
        <f>'Daily Schedule SUN'!I22:J22</f>
        <v>0</v>
      </c>
      <c r="J22" s="59"/>
    </row>
    <row r="23" ht="24" customHeight="1" spans="1:10">
      <c r="A23" s="8"/>
      <c r="B23" s="25">
        <f t="shared" si="0"/>
        <v>0.625</v>
      </c>
      <c r="C23" s="35"/>
      <c r="D23" s="8"/>
      <c r="E23" s="27"/>
      <c r="F23" s="8"/>
      <c r="G23" s="40"/>
      <c r="H23" s="41"/>
      <c r="I23" s="60">
        <f>'Daily Schedule SUN'!I23:J23</f>
        <v>0</v>
      </c>
      <c r="J23" s="61"/>
    </row>
    <row r="24" ht="24" customHeight="1" spans="1:10">
      <c r="A24" s="8"/>
      <c r="B24" s="30">
        <f t="shared" si="0"/>
        <v>0.645833333333333</v>
      </c>
      <c r="C24" s="31"/>
      <c r="D24" s="8"/>
      <c r="E24" s="32"/>
      <c r="F24" s="8"/>
      <c r="G24" s="42"/>
      <c r="H24" s="43"/>
      <c r="I24" s="62">
        <f>'Daily Schedule SUN'!I24:J24</f>
        <v>0</v>
      </c>
      <c r="J24" s="63"/>
    </row>
    <row r="25" ht="24" customHeight="1" spans="1:10">
      <c r="A25" s="8"/>
      <c r="B25" s="25">
        <f t="shared" si="0"/>
        <v>0.666666666666667</v>
      </c>
      <c r="C25" s="35"/>
      <c r="D25" s="8"/>
      <c r="E25" s="27"/>
      <c r="F25" s="8"/>
      <c r="G25" s="28">
        <f>G7+6</f>
        <v>43993</v>
      </c>
      <c r="H25" s="29"/>
      <c r="I25" s="52">
        <f>'Daily Schedule SUN'!I25:J25</f>
        <v>0</v>
      </c>
      <c r="J25" s="53"/>
    </row>
    <row r="26" ht="24" customHeight="1" spans="1:10">
      <c r="A26" s="8"/>
      <c r="B26" s="30">
        <f t="shared" si="0"/>
        <v>0.6875</v>
      </c>
      <c r="C26" s="31"/>
      <c r="D26" s="8"/>
      <c r="E26" s="32"/>
      <c r="F26" s="8"/>
      <c r="G26" s="33"/>
      <c r="H26" s="34"/>
      <c r="I26" s="54">
        <f>'Daily Schedule SUN'!I26:J26</f>
        <v>0</v>
      </c>
      <c r="J26" s="55"/>
    </row>
    <row r="27" ht="24" customHeight="1" spans="1:10">
      <c r="A27" s="8"/>
      <c r="B27" s="25">
        <f t="shared" si="0"/>
        <v>0.708333333333333</v>
      </c>
      <c r="C27" s="35"/>
      <c r="D27" s="8"/>
      <c r="E27" s="27"/>
      <c r="F27" s="8"/>
      <c r="G27" s="36"/>
      <c r="H27" s="37"/>
      <c r="I27" s="56">
        <f>'Daily Schedule SUN'!I27:J27</f>
        <v>0</v>
      </c>
      <c r="J27" s="57"/>
    </row>
    <row r="28" ht="24" customHeight="1" spans="1:10">
      <c r="A28" s="8"/>
      <c r="B28" s="30">
        <f t="shared" si="0"/>
        <v>0.729166666666667</v>
      </c>
      <c r="C28" s="31"/>
      <c r="D28" s="8"/>
      <c r="E28" s="32"/>
      <c r="F28" s="8"/>
      <c r="G28" s="8"/>
      <c r="H28" s="8"/>
      <c r="I28" s="8"/>
      <c r="J28" s="8"/>
    </row>
    <row r="29" ht="24" customHeight="1" spans="1:10">
      <c r="A29" s="8"/>
      <c r="B29" s="25">
        <f t="shared" si="0"/>
        <v>0.75</v>
      </c>
      <c r="C29" s="35"/>
      <c r="D29" s="8"/>
      <c r="E29" s="27"/>
      <c r="F29" s="8"/>
      <c r="G29" s="44"/>
      <c r="H29" s="45"/>
      <c r="I29" s="45"/>
      <c r="J29" s="64"/>
    </row>
    <row r="30" ht="24" customHeight="1" spans="1:10">
      <c r="A30" s="8"/>
      <c r="B30" s="30">
        <f t="shared" si="0"/>
        <v>0.770833333333334</v>
      </c>
      <c r="C30" s="31"/>
      <c r="D30" s="8"/>
      <c r="E30" s="32"/>
      <c r="F30" s="8"/>
      <c r="G30" s="46"/>
      <c r="H30" s="47"/>
      <c r="I30" s="47"/>
      <c r="J30" s="65"/>
    </row>
    <row r="31" ht="24" customHeight="1" spans="1:10">
      <c r="A31" s="8"/>
      <c r="B31" s="25">
        <f t="shared" si="0"/>
        <v>0.791666666666667</v>
      </c>
      <c r="C31" s="35"/>
      <c r="D31" s="8"/>
      <c r="E31" s="27"/>
      <c r="F31" s="8"/>
      <c r="G31" s="48"/>
      <c r="H31" s="49"/>
      <c r="I31" s="49"/>
      <c r="J31" s="66"/>
    </row>
    <row r="32" ht="24" customHeight="1" spans="1:10">
      <c r="A32" s="8"/>
      <c r="B32" s="30">
        <f t="shared" si="0"/>
        <v>0.8125</v>
      </c>
      <c r="C32" s="31"/>
      <c r="D32" s="8"/>
      <c r="E32" s="32"/>
      <c r="F32" s="8"/>
      <c r="G32" s="8"/>
      <c r="H32" s="8"/>
      <c r="I32" s="8"/>
      <c r="J32" s="8"/>
    </row>
    <row r="33" ht="24" customHeight="1" spans="1:10">
      <c r="A33" s="8"/>
      <c r="B33" s="25">
        <f t="shared" si="0"/>
        <v>0.833333333333334</v>
      </c>
      <c r="C33" s="35"/>
      <c r="D33" s="8"/>
      <c r="E33" s="27"/>
      <c r="F33" s="8"/>
      <c r="G33" s="8"/>
      <c r="H33" s="8"/>
      <c r="I33" s="8"/>
      <c r="J33" s="8"/>
    </row>
    <row r="34" ht="24" customHeight="1" spans="1:10">
      <c r="A34" s="8"/>
      <c r="B34" s="30">
        <f t="shared" si="0"/>
        <v>0.854166666666667</v>
      </c>
      <c r="C34" s="31"/>
      <c r="D34" s="8"/>
      <c r="E34" s="32"/>
      <c r="F34" s="8"/>
      <c r="G34" s="8"/>
      <c r="H34" s="8"/>
      <c r="I34" s="8"/>
      <c r="J34" s="8"/>
    </row>
    <row r="35" ht="24" customHeight="1" spans="1:10">
      <c r="A35" s="8"/>
      <c r="B35" s="25">
        <f t="shared" si="0"/>
        <v>0.875</v>
      </c>
      <c r="C35" s="35"/>
      <c r="D35" s="8"/>
      <c r="E35" s="27"/>
      <c r="F35" s="8"/>
      <c r="G35" s="8"/>
      <c r="H35" s="8"/>
      <c r="I35" s="8"/>
      <c r="J35" s="8"/>
    </row>
    <row r="36" ht="24" customHeight="1" spans="1:10">
      <c r="A36" s="8"/>
      <c r="B36" s="30">
        <f t="shared" si="0"/>
        <v>0.895833333333334</v>
      </c>
      <c r="C36" s="31"/>
      <c r="D36" s="8"/>
      <c r="E36" s="32"/>
      <c r="F36" s="8"/>
      <c r="G36" s="8"/>
      <c r="H36" s="8"/>
      <c r="I36" s="8"/>
      <c r="J36" s="8"/>
    </row>
    <row r="37" ht="24" customHeight="1" spans="1:10">
      <c r="A37" s="8"/>
      <c r="B37" s="25">
        <f t="shared" si="0"/>
        <v>0.916666666666667</v>
      </c>
      <c r="C37" s="35"/>
      <c r="D37" s="8"/>
      <c r="E37" s="27"/>
      <c r="F37" s="8"/>
      <c r="G37" s="8"/>
      <c r="H37" s="8"/>
      <c r="I37" s="8"/>
      <c r="J37" s="8"/>
    </row>
    <row r="38" ht="24" customHeight="1" spans="1:10">
      <c r="A38" s="8"/>
      <c r="B38" s="30">
        <f t="shared" si="0"/>
        <v>0.937500000000001</v>
      </c>
      <c r="C38" s="31"/>
      <c r="D38" s="8"/>
      <c r="E38" s="32"/>
      <c r="F38" s="8"/>
      <c r="G38" s="8"/>
      <c r="H38" s="8"/>
      <c r="I38" s="8"/>
      <c r="J38" s="8"/>
    </row>
    <row r="39" ht="24" customHeight="1" spans="1:10">
      <c r="A39" s="8"/>
      <c r="B39" s="25">
        <f t="shared" si="0"/>
        <v>0.958333333333334</v>
      </c>
      <c r="C39" s="35"/>
      <c r="D39" s="8"/>
      <c r="E39" s="27"/>
      <c r="F39" s="8"/>
      <c r="G39" s="8"/>
      <c r="H39" s="8"/>
      <c r="I39" s="8"/>
      <c r="J39" s="8"/>
    </row>
  </sheetData>
  <mergeCells count="33"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B5:B6"/>
    <mergeCell ref="E5:E6"/>
    <mergeCell ref="G29:J31"/>
    <mergeCell ref="G22:H24"/>
    <mergeCell ref="G25:H27"/>
    <mergeCell ref="G16:H18"/>
    <mergeCell ref="G19:H21"/>
    <mergeCell ref="G10:H12"/>
    <mergeCell ref="G13:H15"/>
    <mergeCell ref="B2:C3"/>
    <mergeCell ref="G5:J6"/>
    <mergeCell ref="G7:H9"/>
  </mergeCells>
  <dataValidations count="2">
    <dataValidation type="list" allowBlank="1" showInputMessage="1" showErrorMessage="1" sqref="G3:H3">
      <formula1>'Data Settings'!$B$3:$B$26</formula1>
    </dataValidation>
    <dataValidation type="list" allowBlank="1" showInputMessage="1" showErrorMessage="1" sqref="I3">
      <formula1>'Data Settings'!$D$3:$D$12</formula1>
    </dataValidation>
  </dataValidations>
  <pageMargins left="0.7" right="0.7" top="0.75" bottom="0.75" header="0.3" footer="0.3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E27"/>
  <sheetViews>
    <sheetView showGridLines="0" workbookViewId="0">
      <selection activeCell="D4" sqref="D3:D12"/>
    </sheetView>
  </sheetViews>
  <sheetFormatPr defaultColWidth="11" defaultRowHeight="17.25" outlineLevelCol="4"/>
  <cols>
    <col min="1" max="1" width="2.85185185185185" customWidth="1"/>
    <col min="2" max="2" width="14.4222222222222" style="1" customWidth="1"/>
    <col min="3" max="3" width="3.28148148148148" customWidth="1"/>
    <col min="5" max="5" width="2.42222222222222" customWidth="1"/>
  </cols>
  <sheetData>
    <row r="1" spans="1:5">
      <c r="A1" s="2"/>
      <c r="B1" s="3"/>
      <c r="C1" s="2"/>
      <c r="D1" s="2"/>
      <c r="E1" s="2"/>
    </row>
    <row r="2" ht="38" customHeight="1" spans="1:5">
      <c r="A2" s="2"/>
      <c r="B2" s="4" t="s">
        <v>2</v>
      </c>
      <c r="C2" s="2"/>
      <c r="D2" s="4" t="s">
        <v>3</v>
      </c>
      <c r="E2" s="2"/>
    </row>
    <row r="3" spans="1:5">
      <c r="A3" s="2"/>
      <c r="B3" s="5">
        <v>0.25</v>
      </c>
      <c r="C3" s="2"/>
      <c r="D3" s="5" t="s">
        <v>18</v>
      </c>
      <c r="E3" s="2"/>
    </row>
    <row r="4" spans="1:5">
      <c r="A4" s="2"/>
      <c r="B4" s="5">
        <v>0.291666666666667</v>
      </c>
      <c r="C4" s="2"/>
      <c r="D4" s="5" t="s">
        <v>19</v>
      </c>
      <c r="E4" s="2"/>
    </row>
    <row r="5" spans="1:5">
      <c r="A5" s="2"/>
      <c r="B5" s="5">
        <v>0.333333333333333</v>
      </c>
      <c r="C5" s="2"/>
      <c r="D5" s="5" t="s">
        <v>20</v>
      </c>
      <c r="E5" s="2"/>
    </row>
    <row r="6" spans="1:5">
      <c r="A6" s="2"/>
      <c r="B6" s="5">
        <v>0.375</v>
      </c>
      <c r="C6" s="2"/>
      <c r="D6" s="5" t="s">
        <v>4</v>
      </c>
      <c r="E6" s="2"/>
    </row>
    <row r="7" spans="1:5">
      <c r="A7" s="2"/>
      <c r="B7" s="5">
        <v>0.416666666666667</v>
      </c>
      <c r="C7" s="2"/>
      <c r="D7" s="5" t="s">
        <v>21</v>
      </c>
      <c r="E7" s="2"/>
    </row>
    <row r="8" spans="1:5">
      <c r="A8" s="2"/>
      <c r="B8" s="5">
        <v>0.458333333333333</v>
      </c>
      <c r="C8" s="2"/>
      <c r="D8" s="5" t="s">
        <v>22</v>
      </c>
      <c r="E8" s="2"/>
    </row>
    <row r="9" spans="1:5">
      <c r="A9" s="2"/>
      <c r="B9" s="5">
        <v>0.5</v>
      </c>
      <c r="C9" s="2"/>
      <c r="D9" s="6" t="s">
        <v>23</v>
      </c>
      <c r="E9" s="2"/>
    </row>
    <row r="10" spans="1:5">
      <c r="A10" s="2"/>
      <c r="B10" s="5">
        <v>0.541666666666667</v>
      </c>
      <c r="C10" s="2"/>
      <c r="D10" s="6" t="s">
        <v>24</v>
      </c>
      <c r="E10" s="2"/>
    </row>
    <row r="11" spans="1:5">
      <c r="A11" s="2"/>
      <c r="B11" s="5">
        <v>0.583333333333333</v>
      </c>
      <c r="C11" s="2"/>
      <c r="D11" s="6" t="s">
        <v>25</v>
      </c>
      <c r="E11" s="2"/>
    </row>
    <row r="12" spans="1:5">
      <c r="A12" s="2"/>
      <c r="B12" s="5">
        <v>0.625</v>
      </c>
      <c r="C12" s="2"/>
      <c r="D12" s="6" t="s">
        <v>26</v>
      </c>
      <c r="E12" s="2"/>
    </row>
    <row r="13" spans="1:5">
      <c r="A13" s="2"/>
      <c r="B13" s="5">
        <v>0.666666666666667</v>
      </c>
      <c r="C13" s="2"/>
      <c r="D13" s="2"/>
      <c r="E13" s="2"/>
    </row>
    <row r="14" spans="1:5">
      <c r="A14" s="2"/>
      <c r="B14" s="5">
        <v>0.708333333333333</v>
      </c>
      <c r="C14" s="2"/>
      <c r="D14" s="2"/>
      <c r="E14" s="2"/>
    </row>
    <row r="15" spans="1:5">
      <c r="A15" s="2"/>
      <c r="B15" s="5">
        <v>0.75</v>
      </c>
      <c r="C15" s="2"/>
      <c r="D15" s="2"/>
      <c r="E15" s="2"/>
    </row>
    <row r="16" spans="1:5">
      <c r="A16" s="2"/>
      <c r="B16" s="5">
        <v>0.791666666666667</v>
      </c>
      <c r="C16" s="2"/>
      <c r="D16" s="2"/>
      <c r="E16" s="2"/>
    </row>
    <row r="17" spans="1:5">
      <c r="A17" s="2"/>
      <c r="B17" s="5">
        <v>0.833333333333333</v>
      </c>
      <c r="C17" s="2"/>
      <c r="D17" s="2"/>
      <c r="E17" s="2"/>
    </row>
    <row r="18" spans="1:5">
      <c r="A18" s="2"/>
      <c r="B18" s="5">
        <v>0.875</v>
      </c>
      <c r="C18" s="2"/>
      <c r="D18" s="2"/>
      <c r="E18" s="2"/>
    </row>
    <row r="19" spans="1:5">
      <c r="A19" s="2"/>
      <c r="B19" s="5">
        <v>0.916666666666667</v>
      </c>
      <c r="C19" s="2"/>
      <c r="D19" s="2"/>
      <c r="E19" s="2"/>
    </row>
    <row r="20" spans="1:5">
      <c r="A20" s="2"/>
      <c r="B20" s="5">
        <v>0.958333333333333</v>
      </c>
      <c r="C20" s="2"/>
      <c r="D20" s="2"/>
      <c r="E20" s="2"/>
    </row>
    <row r="21" spans="1:5">
      <c r="A21" s="2"/>
      <c r="B21" s="5">
        <v>0</v>
      </c>
      <c r="C21" s="2"/>
      <c r="D21" s="2"/>
      <c r="E21" s="2"/>
    </row>
    <row r="22" spans="1:5">
      <c r="A22" s="2"/>
      <c r="B22" s="5">
        <v>0.0416666666666667</v>
      </c>
      <c r="C22" s="2"/>
      <c r="D22" s="2"/>
      <c r="E22" s="2"/>
    </row>
    <row r="23" spans="1:5">
      <c r="A23" s="2"/>
      <c r="B23" s="5">
        <v>0.0833333333333333</v>
      </c>
      <c r="C23" s="2"/>
      <c r="D23" s="2"/>
      <c r="E23" s="2"/>
    </row>
    <row r="24" spans="1:5">
      <c r="A24" s="2"/>
      <c r="B24" s="5">
        <v>0.125</v>
      </c>
      <c r="C24" s="2"/>
      <c r="D24" s="2"/>
      <c r="E24" s="2"/>
    </row>
    <row r="25" spans="1:5">
      <c r="A25" s="2"/>
      <c r="B25" s="5">
        <v>0.166666666666667</v>
      </c>
      <c r="C25" s="2"/>
      <c r="D25" s="2"/>
      <c r="E25" s="2"/>
    </row>
    <row r="26" spans="1:5">
      <c r="A26" s="2"/>
      <c r="B26" s="5">
        <v>0.208333333333333</v>
      </c>
      <c r="C26" s="2"/>
      <c r="D26" s="2"/>
      <c r="E26" s="2"/>
    </row>
    <row r="27" spans="1:5">
      <c r="A27" s="2"/>
      <c r="B27" s="3"/>
      <c r="C27" s="2"/>
      <c r="D27" s="2"/>
      <c r="E27" s="2"/>
    </row>
  </sheetData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Daily Schedule SUN</vt:lpstr>
      <vt:lpstr>MON</vt:lpstr>
      <vt:lpstr>TUES</vt:lpstr>
      <vt:lpstr>WED</vt:lpstr>
      <vt:lpstr>THURS</vt:lpstr>
      <vt:lpstr>FRI</vt:lpstr>
      <vt:lpstr>SAT</vt:lpstr>
      <vt:lpstr>Data Settings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DINDA</cp:lastModifiedBy>
  <dcterms:created xsi:type="dcterms:W3CDTF">2016-04-14T06:00:00Z</dcterms:created>
  <dcterms:modified xsi:type="dcterms:W3CDTF">2020-04-01T13:12:20Z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1033-11.2.0.9232</vt:lpwstr>
  </property>
</Properties>
</file>